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Oct - Dec 2019\"/>
    </mc:Choice>
  </mc:AlternateContent>
  <bookViews>
    <workbookView xWindow="-120" yWindow="-120" windowWidth="29040" windowHeight="15840"/>
  </bookViews>
  <sheets>
    <sheet name="A4301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2" i="1" l="1"/>
  <c r="H52" i="1" l="1"/>
  <c r="K52" i="1" s="1"/>
  <c r="J52" i="1"/>
  <c r="H53" i="1"/>
  <c r="J53" i="1"/>
  <c r="H54" i="1"/>
  <c r="K54" i="1" s="1"/>
  <c r="J54" i="1"/>
  <c r="H55" i="1"/>
  <c r="J55" i="1"/>
  <c r="K55" i="1" s="1"/>
  <c r="L55" i="1" s="1"/>
  <c r="H56" i="1"/>
  <c r="K56" i="1" s="1"/>
  <c r="J56" i="1"/>
  <c r="H57" i="1"/>
  <c r="J57" i="1"/>
  <c r="K57" i="1"/>
  <c r="L57" i="1"/>
  <c r="H46" i="1"/>
  <c r="J46" i="1"/>
  <c r="K46" i="1"/>
  <c r="H47" i="1"/>
  <c r="K47" i="1" s="1"/>
  <c r="J47" i="1"/>
  <c r="H48" i="1"/>
  <c r="J48" i="1"/>
  <c r="K48" i="1"/>
  <c r="H49" i="1"/>
  <c r="K49" i="1" s="1"/>
  <c r="J49" i="1"/>
  <c r="H50" i="1"/>
  <c r="J50" i="1"/>
  <c r="H51" i="1"/>
  <c r="K51" i="1" s="1"/>
  <c r="J51" i="1"/>
  <c r="H184" i="1"/>
  <c r="K184" i="1" s="1"/>
  <c r="J184" i="1"/>
  <c r="H185" i="1"/>
  <c r="K185" i="1" s="1"/>
  <c r="L185" i="1" s="1"/>
  <c r="J185" i="1"/>
  <c r="H186" i="1"/>
  <c r="K186" i="1" s="1"/>
  <c r="J186" i="1"/>
  <c r="H187" i="1"/>
  <c r="J187" i="1"/>
  <c r="K187" i="1"/>
  <c r="L187" i="1"/>
  <c r="H188" i="1"/>
  <c r="K188" i="1" s="1"/>
  <c r="J188" i="1"/>
  <c r="H189" i="1"/>
  <c r="J189" i="1"/>
  <c r="K189" i="1"/>
  <c r="L189" i="1"/>
  <c r="J178" i="1"/>
  <c r="H178" i="1"/>
  <c r="K178" i="1" s="1"/>
  <c r="L178" i="1" s="1"/>
  <c r="J177" i="1"/>
  <c r="H177" i="1"/>
  <c r="K176" i="1"/>
  <c r="L176" i="1" s="1"/>
  <c r="J176" i="1"/>
  <c r="H176" i="1"/>
  <c r="K175" i="1"/>
  <c r="L175" i="1" s="1"/>
  <c r="J175" i="1"/>
  <c r="H175" i="1"/>
  <c r="J174" i="1"/>
  <c r="H174" i="1"/>
  <c r="K53" i="1" l="1"/>
  <c r="L53" i="1" s="1"/>
  <c r="K50" i="1"/>
  <c r="L50" i="1" s="1"/>
  <c r="L48" i="1"/>
  <c r="L56" i="1"/>
  <c r="L54" i="1"/>
  <c r="L52" i="1"/>
  <c r="L46" i="1"/>
  <c r="L51" i="1"/>
  <c r="L49" i="1"/>
  <c r="L47" i="1"/>
  <c r="L188" i="1"/>
  <c r="L186" i="1"/>
  <c r="L184" i="1"/>
  <c r="K177" i="1"/>
  <c r="L177" i="1" s="1"/>
  <c r="K174" i="1"/>
  <c r="L174" i="1" s="1"/>
  <c r="H40" i="1"/>
  <c r="K40" i="1" s="1"/>
  <c r="J40" i="1"/>
  <c r="H41" i="1"/>
  <c r="J41" i="1"/>
  <c r="K41" i="1" s="1"/>
  <c r="L41" i="1" s="1"/>
  <c r="H42" i="1"/>
  <c r="K42" i="1" s="1"/>
  <c r="J42" i="1"/>
  <c r="H43" i="1"/>
  <c r="J43" i="1"/>
  <c r="H44" i="1"/>
  <c r="K44" i="1" s="1"/>
  <c r="J44" i="1"/>
  <c r="H45" i="1"/>
  <c r="J45" i="1"/>
  <c r="K45" i="1" l="1"/>
  <c r="L45" i="1" s="1"/>
  <c r="K43" i="1"/>
  <c r="L43" i="1" s="1"/>
  <c r="L44" i="1"/>
  <c r="L42" i="1"/>
  <c r="L40" i="1"/>
  <c r="H163" i="1"/>
  <c r="K163" i="1" s="1"/>
  <c r="J163" i="1"/>
  <c r="H164" i="1"/>
  <c r="J164" i="1"/>
  <c r="H165" i="1"/>
  <c r="K165" i="1" s="1"/>
  <c r="J165" i="1"/>
  <c r="H166" i="1"/>
  <c r="J166" i="1"/>
  <c r="H167" i="1"/>
  <c r="K167" i="1" s="1"/>
  <c r="J167" i="1"/>
  <c r="H168" i="1"/>
  <c r="J168" i="1"/>
  <c r="H169" i="1"/>
  <c r="K169" i="1" s="1"/>
  <c r="J169" i="1"/>
  <c r="H170" i="1"/>
  <c r="J170" i="1"/>
  <c r="K170" i="1" s="1"/>
  <c r="L170" i="1" s="1"/>
  <c r="H171" i="1"/>
  <c r="K171" i="1" s="1"/>
  <c r="J171" i="1"/>
  <c r="H172" i="1"/>
  <c r="J172" i="1"/>
  <c r="K172" i="1" s="1"/>
  <c r="L172" i="1" s="1"/>
  <c r="H173" i="1"/>
  <c r="K173" i="1" s="1"/>
  <c r="J173" i="1"/>
  <c r="K168" i="1" l="1"/>
  <c r="L168" i="1" s="1"/>
  <c r="K166" i="1"/>
  <c r="L166" i="1" s="1"/>
  <c r="K164" i="1"/>
  <c r="L164" i="1" s="1"/>
  <c r="L173" i="1"/>
  <c r="L171" i="1"/>
  <c r="L169" i="1"/>
  <c r="L167" i="1"/>
  <c r="L165" i="1"/>
  <c r="L163" i="1"/>
  <c r="H28" i="1"/>
  <c r="K28" i="1" s="1"/>
  <c r="J28" i="1"/>
  <c r="H29" i="1"/>
  <c r="J29" i="1"/>
  <c r="H30" i="1"/>
  <c r="K30" i="1" s="1"/>
  <c r="J30" i="1"/>
  <c r="H31" i="1"/>
  <c r="J31" i="1"/>
  <c r="H32" i="1"/>
  <c r="J32" i="1"/>
  <c r="H33" i="1"/>
  <c r="J33" i="1"/>
  <c r="H34" i="1"/>
  <c r="J34" i="1"/>
  <c r="H35" i="1"/>
  <c r="J35" i="1"/>
  <c r="K35" i="1"/>
  <c r="L35" i="1" s="1"/>
  <c r="H36" i="1"/>
  <c r="J36" i="1"/>
  <c r="H37" i="1"/>
  <c r="J37" i="1"/>
  <c r="H38" i="1"/>
  <c r="J38" i="1"/>
  <c r="H39" i="1"/>
  <c r="K39" i="1" s="1"/>
  <c r="L39" i="1" s="1"/>
  <c r="J39" i="1"/>
  <c r="H58" i="1"/>
  <c r="K58" i="1" s="1"/>
  <c r="J58" i="1"/>
  <c r="K37" i="1" l="1"/>
  <c r="L37" i="1" s="1"/>
  <c r="K31" i="1"/>
  <c r="L31" i="1" s="1"/>
  <c r="K33" i="1"/>
  <c r="L33" i="1" s="1"/>
  <c r="K34" i="1"/>
  <c r="K36" i="1"/>
  <c r="L36" i="1" s="1"/>
  <c r="K38" i="1"/>
  <c r="L38" i="1" s="1"/>
  <c r="K32" i="1"/>
  <c r="L32" i="1" s="1"/>
  <c r="K29" i="1"/>
  <c r="L29" i="1" s="1"/>
  <c r="L58" i="1"/>
  <c r="L34" i="1"/>
  <c r="L30" i="1"/>
  <c r="L28" i="1"/>
  <c r="H101" i="1"/>
  <c r="J101" i="1"/>
  <c r="H102" i="1"/>
  <c r="J102" i="1"/>
  <c r="H103" i="1"/>
  <c r="J103" i="1"/>
  <c r="K103" i="1" s="1"/>
  <c r="L103" i="1" s="1"/>
  <c r="H104" i="1"/>
  <c r="J104" i="1"/>
  <c r="H105" i="1"/>
  <c r="J105" i="1"/>
  <c r="K105" i="1" s="1"/>
  <c r="L105" i="1" s="1"/>
  <c r="H106" i="1"/>
  <c r="J106" i="1"/>
  <c r="K106" i="1" s="1"/>
  <c r="L106" i="1" s="1"/>
  <c r="H107" i="1"/>
  <c r="J107" i="1"/>
  <c r="H108" i="1"/>
  <c r="J108" i="1"/>
  <c r="H109" i="1"/>
  <c r="J109" i="1"/>
  <c r="K104" i="1" l="1"/>
  <c r="L104" i="1" s="1"/>
  <c r="K108" i="1"/>
  <c r="L108" i="1" s="1"/>
  <c r="K107" i="1"/>
  <c r="L107" i="1" s="1"/>
  <c r="K109" i="1"/>
  <c r="L109" i="1" s="1"/>
  <c r="K102" i="1"/>
  <c r="L102" i="1" s="1"/>
  <c r="K101" i="1"/>
  <c r="L101" i="1" s="1"/>
  <c r="H207" i="1"/>
  <c r="J207" i="1"/>
  <c r="H208" i="1"/>
  <c r="J208" i="1"/>
  <c r="K208" i="1" s="1"/>
  <c r="L208" i="1" s="1"/>
  <c r="H209" i="1"/>
  <c r="J209" i="1"/>
  <c r="K209" i="1" l="1"/>
  <c r="K207" i="1"/>
  <c r="L209" i="1"/>
  <c r="L207" i="1"/>
  <c r="H203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K113" i="1" l="1"/>
  <c r="L113" i="1" s="1"/>
  <c r="K115" i="1"/>
  <c r="L115" i="1" s="1"/>
  <c r="K119" i="1"/>
  <c r="L119" i="1" s="1"/>
  <c r="K117" i="1"/>
  <c r="L117" i="1" s="1"/>
  <c r="K121" i="1"/>
  <c r="L121" i="1" s="1"/>
  <c r="K112" i="1"/>
  <c r="L112" i="1" s="1"/>
  <c r="K114" i="1"/>
  <c r="L114" i="1" s="1"/>
  <c r="K116" i="1"/>
  <c r="L116" i="1" s="1"/>
  <c r="K118" i="1"/>
  <c r="L118" i="1" s="1"/>
  <c r="K120" i="1"/>
  <c r="L120" i="1" s="1"/>
  <c r="H84" i="1"/>
  <c r="H145" i="1" l="1"/>
  <c r="H144" i="1"/>
  <c r="H143" i="1"/>
  <c r="J206" i="1"/>
  <c r="H206" i="1"/>
  <c r="J205" i="1"/>
  <c r="H205" i="1"/>
  <c r="J204" i="1"/>
  <c r="H204" i="1"/>
  <c r="J203" i="1"/>
  <c r="H85" i="1"/>
  <c r="H86" i="1"/>
  <c r="H87" i="1"/>
  <c r="H88" i="1"/>
  <c r="K206" i="1" l="1"/>
  <c r="L206" i="1" s="1"/>
  <c r="K204" i="1"/>
  <c r="L204" i="1" s="1"/>
  <c r="K203" i="1"/>
  <c r="L203" i="1" s="1"/>
  <c r="K205" i="1"/>
  <c r="L205" i="1" s="1"/>
  <c r="H96" i="1"/>
  <c r="J96" i="1"/>
  <c r="H97" i="1"/>
  <c r="J97" i="1"/>
  <c r="H98" i="1"/>
  <c r="J98" i="1"/>
  <c r="H99" i="1"/>
  <c r="J99" i="1"/>
  <c r="H100" i="1"/>
  <c r="J100" i="1"/>
  <c r="H135" i="1"/>
  <c r="J135" i="1"/>
  <c r="H136" i="1"/>
  <c r="J136" i="1"/>
  <c r="K136" i="1" s="1"/>
  <c r="L136" i="1" s="1"/>
  <c r="H137" i="1"/>
  <c r="J137" i="1"/>
  <c r="H138" i="1"/>
  <c r="J138" i="1"/>
  <c r="K138" i="1"/>
  <c r="H139" i="1"/>
  <c r="J139" i="1"/>
  <c r="K97" i="1" l="1"/>
  <c r="L97" i="1" s="1"/>
  <c r="L138" i="1"/>
  <c r="K100" i="1"/>
  <c r="L100" i="1" s="1"/>
  <c r="K137" i="1"/>
  <c r="L137" i="1" s="1"/>
  <c r="K99" i="1"/>
  <c r="L99" i="1" s="1"/>
  <c r="M210" i="1"/>
  <c r="K98" i="1"/>
  <c r="L98" i="1" s="1"/>
  <c r="K96" i="1"/>
  <c r="L96" i="1" s="1"/>
  <c r="K139" i="1"/>
  <c r="L139" i="1" s="1"/>
  <c r="K135" i="1"/>
  <c r="L135" i="1" s="1"/>
  <c r="H198" i="1"/>
  <c r="J198" i="1"/>
  <c r="H199" i="1"/>
  <c r="J199" i="1"/>
  <c r="H200" i="1"/>
  <c r="J200" i="1"/>
  <c r="K199" i="1" l="1"/>
  <c r="L199" i="1" s="1"/>
  <c r="K200" i="1"/>
  <c r="L200" i="1" s="1"/>
  <c r="K198" i="1"/>
  <c r="L198" i="1" s="1"/>
  <c r="H125" i="1"/>
  <c r="H61" i="1" l="1"/>
  <c r="H124" i="1" l="1"/>
  <c r="J95" i="1" l="1"/>
  <c r="H95" i="1"/>
  <c r="J162" i="1"/>
  <c r="J179" i="1"/>
  <c r="H179" i="1"/>
  <c r="H162" i="1"/>
  <c r="J133" i="1"/>
  <c r="H133" i="1"/>
  <c r="J132" i="1"/>
  <c r="J134" i="1"/>
  <c r="H134" i="1"/>
  <c r="K134" i="1" s="1"/>
  <c r="L134" i="1" s="1"/>
  <c r="H132" i="1"/>
  <c r="J26" i="1"/>
  <c r="J27" i="1"/>
  <c r="H27" i="1"/>
  <c r="K27" i="1" s="1"/>
  <c r="L27" i="1" s="1"/>
  <c r="H26" i="1"/>
  <c r="J80" i="1"/>
  <c r="H80" i="1"/>
  <c r="J81" i="1"/>
  <c r="H81" i="1"/>
  <c r="K80" i="1" l="1"/>
  <c r="L80" i="1" s="1"/>
  <c r="K95" i="1"/>
  <c r="L95" i="1" s="1"/>
  <c r="K133" i="1"/>
  <c r="L133" i="1" s="1"/>
  <c r="K81" i="1"/>
  <c r="L81" i="1" s="1"/>
  <c r="K26" i="1"/>
  <c r="L26" i="1" s="1"/>
  <c r="K132" i="1"/>
  <c r="L132" i="1" s="1"/>
  <c r="K179" i="1"/>
  <c r="L179" i="1" s="1"/>
  <c r="K162" i="1"/>
  <c r="L162" i="1" s="1"/>
  <c r="J77" i="1"/>
  <c r="J78" i="1"/>
  <c r="J79" i="1"/>
  <c r="H79" i="1"/>
  <c r="H78" i="1"/>
  <c r="K78" i="1" s="1"/>
  <c r="H77" i="1"/>
  <c r="K77" i="1" s="1"/>
  <c r="L77" i="1" s="1"/>
  <c r="J23" i="1"/>
  <c r="J24" i="1"/>
  <c r="J25" i="1"/>
  <c r="H25" i="1"/>
  <c r="H24" i="1"/>
  <c r="H23" i="1"/>
  <c r="J130" i="1"/>
  <c r="J131" i="1"/>
  <c r="H131" i="1"/>
  <c r="H130" i="1"/>
  <c r="J128" i="1"/>
  <c r="J129" i="1"/>
  <c r="H129" i="1"/>
  <c r="H128" i="1"/>
  <c r="J159" i="1"/>
  <c r="J160" i="1"/>
  <c r="J161" i="1"/>
  <c r="H161" i="1"/>
  <c r="H160" i="1"/>
  <c r="H159" i="1"/>
  <c r="K79" i="1" l="1"/>
  <c r="L79" i="1" s="1"/>
  <c r="K25" i="1"/>
  <c r="L25" i="1" s="1"/>
  <c r="K23" i="1"/>
  <c r="L23" i="1" s="1"/>
  <c r="K130" i="1"/>
  <c r="L130" i="1" s="1"/>
  <c r="K160" i="1"/>
  <c r="L160" i="1" s="1"/>
  <c r="K161" i="1"/>
  <c r="L161" i="1" s="1"/>
  <c r="K159" i="1"/>
  <c r="L159" i="1" s="1"/>
  <c r="L78" i="1"/>
  <c r="K131" i="1"/>
  <c r="L131" i="1" s="1"/>
  <c r="K24" i="1"/>
  <c r="L24" i="1" s="1"/>
  <c r="K129" i="1"/>
  <c r="L129" i="1" s="1"/>
  <c r="K128" i="1"/>
  <c r="L128" i="1" s="1"/>
  <c r="J76" i="1"/>
  <c r="H76" i="1"/>
  <c r="J22" i="1"/>
  <c r="H22" i="1"/>
  <c r="K76" i="1" l="1"/>
  <c r="L76" i="1" s="1"/>
  <c r="K22" i="1"/>
  <c r="L22" i="1" s="1"/>
  <c r="H127" i="1" l="1"/>
  <c r="J127" i="1"/>
  <c r="H158" i="1"/>
  <c r="J158" i="1"/>
  <c r="K127" i="1" l="1"/>
  <c r="L127" i="1" s="1"/>
  <c r="K158" i="1"/>
  <c r="L158" i="1" s="1"/>
  <c r="J197" i="1"/>
  <c r="H197" i="1"/>
  <c r="J194" i="1"/>
  <c r="H194" i="1"/>
  <c r="J193" i="1"/>
  <c r="H193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26" i="1"/>
  <c r="H126" i="1"/>
  <c r="J125" i="1"/>
  <c r="K125" i="1" s="1"/>
  <c r="L125" i="1" s="1"/>
  <c r="J124" i="1"/>
  <c r="H89" i="1"/>
  <c r="J89" i="1"/>
  <c r="H90" i="1"/>
  <c r="J90" i="1"/>
  <c r="H91" i="1"/>
  <c r="J91" i="1"/>
  <c r="H92" i="1"/>
  <c r="J92" i="1"/>
  <c r="H93" i="1"/>
  <c r="J93" i="1"/>
  <c r="H94" i="1"/>
  <c r="J94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92" i="1"/>
  <c r="L92" i="1" s="1"/>
  <c r="K74" i="1"/>
  <c r="L74" i="1" s="1"/>
  <c r="K16" i="1"/>
  <c r="L16" i="1" s="1"/>
  <c r="K70" i="1"/>
  <c r="L70" i="1" s="1"/>
  <c r="K15" i="1"/>
  <c r="L15" i="1" s="1"/>
  <c r="K73" i="1"/>
  <c r="L73" i="1" s="1"/>
  <c r="K91" i="1"/>
  <c r="L91" i="1" s="1"/>
  <c r="K18" i="1"/>
  <c r="L18" i="1" s="1"/>
  <c r="K72" i="1"/>
  <c r="L72" i="1" s="1"/>
  <c r="K94" i="1"/>
  <c r="L94" i="1" s="1"/>
  <c r="K90" i="1"/>
  <c r="L90" i="1" s="1"/>
  <c r="K21" i="1"/>
  <c r="L21" i="1" s="1"/>
  <c r="K17" i="1"/>
  <c r="L17" i="1" s="1"/>
  <c r="K75" i="1"/>
  <c r="L75" i="1" s="1"/>
  <c r="K71" i="1"/>
  <c r="L71" i="1" s="1"/>
  <c r="K93" i="1"/>
  <c r="L93" i="1" s="1"/>
  <c r="K89" i="1"/>
  <c r="L89" i="1" s="1"/>
  <c r="K157" i="1"/>
  <c r="L157" i="1" s="1"/>
  <c r="K69" i="1"/>
  <c r="L69" i="1" s="1"/>
  <c r="K19" i="1"/>
  <c r="L19" i="1" s="1"/>
  <c r="K197" i="1"/>
  <c r="L197" i="1" s="1"/>
  <c r="M201" i="1" s="1"/>
  <c r="K194" i="1"/>
  <c r="L194" i="1" s="1"/>
  <c r="K193" i="1"/>
  <c r="L193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24" i="1"/>
  <c r="L124" i="1" s="1"/>
  <c r="K126" i="1"/>
  <c r="L126" i="1" s="1"/>
  <c r="J7" i="1"/>
  <c r="J8" i="1"/>
  <c r="J9" i="1"/>
  <c r="J10" i="1"/>
  <c r="J11" i="1"/>
  <c r="J12" i="1"/>
  <c r="J13" i="1"/>
  <c r="J14" i="1"/>
  <c r="J183" i="1"/>
  <c r="J190" i="1"/>
  <c r="J61" i="1"/>
  <c r="J62" i="1"/>
  <c r="J63" i="1"/>
  <c r="J64" i="1"/>
  <c r="J65" i="1"/>
  <c r="J66" i="1"/>
  <c r="J67" i="1"/>
  <c r="J68" i="1"/>
  <c r="H7" i="1"/>
  <c r="H8" i="1"/>
  <c r="K8" i="1" s="1"/>
  <c r="L8" i="1" s="1"/>
  <c r="H9" i="1"/>
  <c r="H10" i="1"/>
  <c r="H11" i="1"/>
  <c r="H12" i="1"/>
  <c r="H13" i="1"/>
  <c r="H14" i="1"/>
  <c r="H183" i="1"/>
  <c r="H190" i="1"/>
  <c r="H62" i="1"/>
  <c r="H63" i="1"/>
  <c r="H64" i="1"/>
  <c r="H65" i="1"/>
  <c r="H66" i="1"/>
  <c r="H67" i="1"/>
  <c r="H68" i="1"/>
  <c r="K66" i="1" l="1"/>
  <c r="L66" i="1" s="1"/>
  <c r="K65" i="1"/>
  <c r="L65" i="1" s="1"/>
  <c r="K9" i="1"/>
  <c r="L9" i="1" s="1"/>
  <c r="K10" i="1"/>
  <c r="L10" i="1" s="1"/>
  <c r="K67" i="1"/>
  <c r="L67" i="1" s="1"/>
  <c r="K64" i="1"/>
  <c r="L64" i="1" s="1"/>
  <c r="K7" i="1"/>
  <c r="L7" i="1" s="1"/>
  <c r="K63" i="1"/>
  <c r="L63" i="1" s="1"/>
  <c r="K14" i="1"/>
  <c r="L14" i="1" s="1"/>
  <c r="K62" i="1"/>
  <c r="L62" i="1" s="1"/>
  <c r="K13" i="1"/>
  <c r="L13" i="1" s="1"/>
  <c r="K61" i="1"/>
  <c r="L61" i="1" s="1"/>
  <c r="K12" i="1"/>
  <c r="L12" i="1" s="1"/>
  <c r="K68" i="1"/>
  <c r="L68" i="1" s="1"/>
  <c r="K183" i="1"/>
  <c r="L183" i="1" s="1"/>
  <c r="M195" i="1"/>
  <c r="M140" i="1"/>
  <c r="K190" i="1"/>
  <c r="L190" i="1" s="1"/>
  <c r="K11" i="1"/>
  <c r="L11" i="1" s="1"/>
  <c r="M82" i="1" l="1"/>
  <c r="M191" i="1"/>
  <c r="M59" i="1"/>
  <c r="J143" i="1" l="1"/>
  <c r="J84" i="1"/>
  <c r="J144" i="1"/>
  <c r="J85" i="1"/>
  <c r="J145" i="1"/>
  <c r="J146" i="1"/>
  <c r="J86" i="1"/>
  <c r="J147" i="1"/>
  <c r="J87" i="1"/>
  <c r="J148" i="1"/>
  <c r="J88" i="1"/>
  <c r="J149" i="1"/>
  <c r="I6" i="1"/>
  <c r="G6" i="1"/>
  <c r="F6" i="1"/>
  <c r="H146" i="1"/>
  <c r="H147" i="1"/>
  <c r="H148" i="1"/>
  <c r="H149" i="1"/>
  <c r="J6" i="1" l="1"/>
  <c r="K143" i="1"/>
  <c r="L143" i="1" s="1"/>
  <c r="K84" i="1"/>
  <c r="L84" i="1" s="1"/>
  <c r="K144" i="1"/>
  <c r="L144" i="1" s="1"/>
  <c r="K85" i="1"/>
  <c r="L85" i="1" s="1"/>
  <c r="K145" i="1"/>
  <c r="L145" i="1" s="1"/>
  <c r="K146" i="1"/>
  <c r="L146" i="1" s="1"/>
  <c r="K86" i="1"/>
  <c r="L86" i="1" s="1"/>
  <c r="K147" i="1"/>
  <c r="L147" i="1" s="1"/>
  <c r="K87" i="1"/>
  <c r="L87" i="1" s="1"/>
  <c r="K148" i="1"/>
  <c r="L148" i="1" s="1"/>
  <c r="K88" i="1"/>
  <c r="L88" i="1" s="1"/>
  <c r="K149" i="1"/>
  <c r="L149" i="1" s="1"/>
  <c r="M180" i="1" l="1"/>
  <c r="M110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<sst xmlns="http://schemas.openxmlformats.org/spreadsheetml/2006/main" count="406" uniqueCount="37">
  <si>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</si>
  <si>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</si>
  <si>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</si>
  <si>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</si>
  <si>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</si>
  <si>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</si>
  <si>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</si>
  <si>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</si>
  <si>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</si>
  <si>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</si>
  <si>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</si>
  <si>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</si>
  <si>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</si>
  <si>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</si>
  <si>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</si>
  <si>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</si>
  <si>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</si>
  <si>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</si>
  <si>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</si>
  <si>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</si>
  <si>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</si>
  <si>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</si>
  <si>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</si>
  <si>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</si>
  <si>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</si>
  <si>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</si>
  <si>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</si>
  <si>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</si>
  <si>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</si>
  <si>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</si>
  <si>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</si>
  <si>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</si>
  <si>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</si>
  <si>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</si>
  <si>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</si>
  <si>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</si>
  <si>
    <t>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</si>
</sst>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</cellXfs>
  <cellStyles count="90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Input" xfId="11" builtinId="20" customBuiltin="1"/>
    <cellStyle name="Input 2" xfId="73"/>
    <cellStyle name="Linked Cell" xfId="14" builtinId="24" customBuiltin="1"/>
    <cellStyle name="Linked Cell 2" xfId="74"/>
    <cellStyle name="Neutral" xfId="10" builtinId="28" customBuiltin="1"/>
    <cellStyle name="Neutral 2" xfId="75"/>
    <cellStyle name="Normal" xfId="0" builtinId="0"/>
    <cellStyle name="Normal 2" xfId="1"/>
    <cellStyle name="Normal 2 2" xfId="3"/>
    <cellStyle name="Normal 2 3" xfId="76"/>
    <cellStyle name="Normal 3" xfId="2"/>
    <cellStyle name="Normal 4" xfId="43"/>
    <cellStyle name="Note 2" xfId="77"/>
    <cellStyle name="Note 2 2" xfId="78"/>
    <cellStyle name="Note 3" xfId="79"/>
    <cellStyle name="Note 4" xfId="80"/>
    <cellStyle name="Note 5" xfId="81"/>
    <cellStyle name="Note 6" xfId="82"/>
    <cellStyle name="Note 7" xfId="83"/>
    <cellStyle name="Note 8" xfId="84"/>
    <cellStyle name="Note 9" xfId="85"/>
    <cellStyle name="Output" xfId="12" builtinId="21" customBuiltin="1"/>
    <cellStyle name="Output 2" xfId="86"/>
    <cellStyle name="Title 2" xfId="88"/>
    <cellStyle name="Title 3" xfId="87"/>
    <cellStyle name="Total" xfId="18" builtinId="25" customBuiltin="1"/>
    <cellStyle name="Total 2" xfId="89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2"/>
  <sheetViews>
    <sheetView tabSelected="1" zoomScaleNormal="100" workbookViewId="0">
      <pane ySplit="6" topLeftCell="A26" activePane="bottomLeft" state="frozen"/>
      <selection pane="bottomLeft" activeCell="M59" sqref="M59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25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150000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43852</v>
      </c>
      <c r="C4" s="33" t="s">
        <v>20</v>
      </c>
      <c r="D4" s="36">
        <f>D2-L6</f>
        <v>94793.642210399994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SUM(F7:F1179)</f>
        <v>55206.357789600006</v>
      </c>
      <c r="G6" s="30">
        <f t="shared" si="0"/>
        <v>0</v>
      </c>
      <c r="H6" s="30">
        <f t="shared" si="0"/>
        <v>55206.357789600006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55206.357789600006</v>
      </c>
      <c r="M6" s="30">
        <f t="shared" si="0"/>
        <v>55206.357789600013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>
        <v>43405</v>
      </c>
      <c r="C10" s="22" t="s">
        <v>4</v>
      </c>
      <c r="D10" s="22" t="s">
        <v>7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>
        <v>43405</v>
      </c>
      <c r="C11" s="22" t="s">
        <v>4</v>
      </c>
      <c r="D11" s="22" t="s">
        <v>7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>
        <v>43435</v>
      </c>
      <c r="C13" s="22" t="s">
        <v>4</v>
      </c>
      <c r="D13" s="22" t="s">
        <v>7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>
        <v>43435</v>
      </c>
      <c r="C14" s="22" t="s">
        <v>4</v>
      </c>
      <c r="D14" s="22" t="s">
        <v>7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>
        <v>43435</v>
      </c>
      <c r="C15" s="22" t="s">
        <v>4</v>
      </c>
      <c r="D15" s="22" t="s">
        <v>7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>
        <v>43466</v>
      </c>
      <c r="C16" s="22" t="s">
        <v>4</v>
      </c>
      <c r="D16" s="22" t="s">
        <v>7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>
        <v>43466</v>
      </c>
      <c r="C17" s="22" t="s">
        <v>4</v>
      </c>
      <c r="D17" s="22" t="s">
        <v>7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>
        <v>43466</v>
      </c>
      <c r="C18" s="22" t="s">
        <v>4</v>
      </c>
      <c r="D18" s="22" t="s">
        <v>7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>
        <v>43497</v>
      </c>
      <c r="C19" s="22" t="s">
        <v>4</v>
      </c>
      <c r="D19" s="22" t="s">
        <v>7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>
        <v>43497</v>
      </c>
      <c r="C20" s="22" t="s">
        <v>4</v>
      </c>
      <c r="D20" s="22" t="s">
        <v>7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>
        <v>43497</v>
      </c>
      <c r="C21" s="22" t="s">
        <v>4</v>
      </c>
      <c r="D21" s="22" t="s">
        <v>7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>
        <v>43497</v>
      </c>
      <c r="C22" s="22" t="s">
        <v>4</v>
      </c>
      <c r="D22" s="22" t="s">
        <v>7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>
        <v>43525</v>
      </c>
      <c r="C23" s="22" t="s">
        <v>4</v>
      </c>
      <c r="D23" s="22" t="s">
        <v>7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>
        <v>43525</v>
      </c>
      <c r="C24" s="22" t="s">
        <v>4</v>
      </c>
      <c r="D24" s="22" t="s">
        <v>7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>
        <v>43525</v>
      </c>
      <c r="C25" s="22" t="s">
        <v>4</v>
      </c>
      <c r="D25" s="22" t="s">
        <v>7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>
        <v>43525</v>
      </c>
      <c r="C26" s="22" t="s">
        <v>4</v>
      </c>
      <c r="D26" s="22" t="s">
        <v>7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>
        <v>43556</v>
      </c>
      <c r="C27" s="22" t="s">
        <v>4</v>
      </c>
      <c r="D27" s="22" t="s">
        <v>7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>
        <v>43556</v>
      </c>
      <c r="C28" s="22" t="s">
        <v>4</v>
      </c>
      <c r="D28" s="22" t="s">
        <v>7</v>
      </c>
      <c r="E28" s="43">
        <v>43525</v>
      </c>
      <c r="F28" s="28">
        <v>1.26</v>
      </c>
      <c r="G28" s="6"/>
      <c r="H28" s="7">
        <f t="shared" ref="H28:H58" si="17">F28+G28</f>
        <v>1.26</v>
      </c>
      <c r="I28" s="14"/>
      <c r="J28" s="8">
        <f t="shared" ref="J28:J58" si="18">IF(D28="Y",$D$3*I28,0)</f>
        <v>0</v>
      </c>
      <c r="K28" s="8">
        <f t="shared" ref="K28:K58" si="19">IF(H28&gt;0, 0, I28+J28)</f>
        <v>0</v>
      </c>
      <c r="L28" s="19">
        <f t="shared" ref="L28:L58" si="20">H28+K28</f>
        <v>1.26</v>
      </c>
      <c r="N28" s="5"/>
    </row>
    <row r="29" spans="1:14" ht="14.25" customHeight="1" x14ac:dyDescent="0.25">
      <c r="A29" s="43">
        <v>43556</v>
      </c>
      <c r="C29" s="22" t="s">
        <v>4</v>
      </c>
      <c r="D29" s="22" t="s">
        <v>7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>
        <v>43556</v>
      </c>
      <c r="C30" s="22" t="s">
        <v>4</v>
      </c>
      <c r="D30" s="22" t="s">
        <v>7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43">
        <v>43586</v>
      </c>
      <c r="C31" s="22" t="s">
        <v>4</v>
      </c>
      <c r="D31" s="22" t="s">
        <v>7</v>
      </c>
      <c r="E31" s="27">
        <v>43556</v>
      </c>
      <c r="F31" s="28">
        <v>452.72859700000004</v>
      </c>
      <c r="G31" s="6"/>
      <c r="H31" s="7">
        <f t="shared" si="17"/>
        <v>452.72859700000004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452.72859700000004</v>
      </c>
      <c r="N31" s="5"/>
    </row>
    <row r="32" spans="1:14" ht="14.25" customHeight="1" x14ac:dyDescent="0.25">
      <c r="A32" s="43">
        <v>43586</v>
      </c>
      <c r="C32" s="22" t="s">
        <v>4</v>
      </c>
      <c r="D32" s="22" t="s">
        <v>7</v>
      </c>
      <c r="E32" s="27">
        <v>43556</v>
      </c>
      <c r="F32" s="28">
        <v>0.93149999999999988</v>
      </c>
      <c r="G32" s="6"/>
      <c r="H32" s="7">
        <f t="shared" si="17"/>
        <v>0.93149999999999988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0.93149999999999988</v>
      </c>
      <c r="N32" s="5"/>
    </row>
    <row r="33" spans="1:14" ht="14.25" customHeight="1" x14ac:dyDescent="0.25">
      <c r="A33" s="43">
        <v>43586</v>
      </c>
      <c r="C33" s="22" t="s">
        <v>4</v>
      </c>
      <c r="D33" s="22" t="s">
        <v>7</v>
      </c>
      <c r="E33" s="27">
        <v>43556</v>
      </c>
      <c r="F33" s="28">
        <v>1.0778075999999999</v>
      </c>
      <c r="G33" s="6"/>
      <c r="H33" s="7">
        <f t="shared" si="17"/>
        <v>1.0778075999999999</v>
      </c>
      <c r="I33" s="14"/>
      <c r="J33" s="8">
        <f t="shared" si="18"/>
        <v>0</v>
      </c>
      <c r="K33" s="8">
        <f t="shared" si="19"/>
        <v>0</v>
      </c>
      <c r="L33" s="19">
        <f t="shared" si="20"/>
        <v>1.0778075999999999</v>
      </c>
      <c r="N33" s="5"/>
    </row>
    <row r="34" spans="1:14" ht="14.25" customHeight="1" x14ac:dyDescent="0.25">
      <c r="A34" s="43">
        <v>43586</v>
      </c>
      <c r="C34" s="22" t="s">
        <v>4</v>
      </c>
      <c r="D34" s="22" t="s">
        <v>7</v>
      </c>
      <c r="E34" s="27">
        <v>43556</v>
      </c>
      <c r="F34" s="28">
        <v>0.44090999999999997</v>
      </c>
      <c r="G34" s="6"/>
      <c r="H34" s="7">
        <f t="shared" si="17"/>
        <v>0.44090999999999997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0.44090999999999997</v>
      </c>
      <c r="N34" s="5"/>
    </row>
    <row r="35" spans="1:14" ht="14.25" customHeight="1" x14ac:dyDescent="0.25">
      <c r="A35" s="43">
        <v>43617</v>
      </c>
      <c r="C35" s="22" t="s">
        <v>4</v>
      </c>
      <c r="D35" s="22" t="s">
        <v>7</v>
      </c>
      <c r="E35" s="27">
        <v>43604</v>
      </c>
      <c r="F35" s="28">
        <v>452.72859700000004</v>
      </c>
      <c r="G35" s="6"/>
      <c r="H35" s="7">
        <f t="shared" si="17"/>
        <v>452.72859700000004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452.72859700000004</v>
      </c>
      <c r="N35" s="5"/>
    </row>
    <row r="36" spans="1:14" ht="14.25" customHeight="1" x14ac:dyDescent="0.25">
      <c r="A36" s="43">
        <v>43647</v>
      </c>
      <c r="C36" s="22" t="s">
        <v>4</v>
      </c>
      <c r="D36" s="22" t="s">
        <v>7</v>
      </c>
      <c r="E36" s="27">
        <v>43617</v>
      </c>
      <c r="F36" s="28">
        <v>452.72</v>
      </c>
      <c r="G36" s="6"/>
      <c r="H36" s="7">
        <f t="shared" si="17"/>
        <v>452.72</v>
      </c>
      <c r="I36" s="14"/>
      <c r="J36" s="8">
        <f t="shared" si="18"/>
        <v>0</v>
      </c>
      <c r="K36" s="8">
        <f t="shared" si="19"/>
        <v>0</v>
      </c>
      <c r="L36" s="19">
        <f t="shared" si="20"/>
        <v>452.72</v>
      </c>
      <c r="N36" s="5"/>
    </row>
    <row r="37" spans="1:14" ht="14.25" customHeight="1" x14ac:dyDescent="0.25">
      <c r="A37" s="43">
        <v>43678</v>
      </c>
      <c r="C37" s="22" t="s">
        <v>4</v>
      </c>
      <c r="D37" s="22" t="s">
        <v>7</v>
      </c>
      <c r="E37" s="27">
        <v>43647</v>
      </c>
      <c r="F37" s="28">
        <v>196.39</v>
      </c>
      <c r="G37" s="6"/>
      <c r="H37" s="7">
        <f t="shared" si="17"/>
        <v>196.39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196.39</v>
      </c>
      <c r="N37" s="5"/>
    </row>
    <row r="38" spans="1:14" ht="14.25" customHeight="1" x14ac:dyDescent="0.25">
      <c r="A38" s="43">
        <v>43709</v>
      </c>
      <c r="C38" s="22" t="s">
        <v>4</v>
      </c>
      <c r="D38" s="22" t="s">
        <v>7</v>
      </c>
      <c r="E38" s="27">
        <v>43678</v>
      </c>
      <c r="F38" s="28">
        <v>196.18</v>
      </c>
      <c r="G38" s="6"/>
      <c r="H38" s="7">
        <f t="shared" si="17"/>
        <v>196.18</v>
      </c>
      <c r="I38" s="14"/>
      <c r="J38" s="8">
        <f t="shared" si="18"/>
        <v>0</v>
      </c>
      <c r="K38" s="8">
        <f t="shared" si="19"/>
        <v>0</v>
      </c>
      <c r="L38" s="19">
        <f t="shared" si="20"/>
        <v>196.18</v>
      </c>
      <c r="N38" s="5"/>
    </row>
    <row r="39" spans="1:14" ht="14.25" customHeight="1" x14ac:dyDescent="0.25">
      <c r="A39" s="43">
        <v>43709</v>
      </c>
      <c r="C39" s="22" t="s">
        <v>4</v>
      </c>
      <c r="D39" s="22" t="s">
        <v>7</v>
      </c>
      <c r="E39" s="27">
        <v>43678</v>
      </c>
      <c r="F39" s="28">
        <v>0.56000000000000005</v>
      </c>
      <c r="G39" s="6"/>
      <c r="H39" s="7">
        <f t="shared" si="17"/>
        <v>0.56000000000000005</v>
      </c>
      <c r="I39" s="14"/>
      <c r="J39" s="8">
        <f t="shared" si="18"/>
        <v>0</v>
      </c>
      <c r="K39" s="8">
        <f t="shared" si="19"/>
        <v>0</v>
      </c>
      <c r="L39" s="19">
        <f t="shared" si="20"/>
        <v>0.56000000000000005</v>
      </c>
      <c r="N39" s="5"/>
    </row>
    <row r="40" spans="1:14" ht="14.25" customHeight="1" x14ac:dyDescent="0.25">
      <c r="A40" s="43">
        <v>43739</v>
      </c>
      <c r="C40" s="22" t="s">
        <v>4</v>
      </c>
      <c r="D40" s="22" t="s">
        <v>7</v>
      </c>
      <c r="E40" s="27">
        <v>43709</v>
      </c>
      <c r="F40" s="28">
        <v>196.18</v>
      </c>
      <c r="G40" s="6"/>
      <c r="H40" s="7">
        <f t="shared" ref="H40:H45" si="21">F40+G40</f>
        <v>196.18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196.18</v>
      </c>
      <c r="N40" s="5"/>
    </row>
    <row r="41" spans="1:14" ht="14.25" customHeight="1" x14ac:dyDescent="0.25">
      <c r="A41" s="43">
        <v>43739</v>
      </c>
      <c r="C41" s="22" t="s">
        <v>4</v>
      </c>
      <c r="D41" s="22" t="s">
        <v>7</v>
      </c>
      <c r="E41" s="27">
        <v>43709</v>
      </c>
      <c r="F41" s="28">
        <v>0.64</v>
      </c>
      <c r="G41" s="6"/>
      <c r="H41" s="7">
        <f t="shared" si="21"/>
        <v>0.64</v>
      </c>
      <c r="I41" s="14"/>
      <c r="J41" s="8">
        <f t="shared" si="22"/>
        <v>0</v>
      </c>
      <c r="K41" s="8">
        <f t="shared" si="23"/>
        <v>0</v>
      </c>
      <c r="L41" s="19">
        <f t="shared" si="24"/>
        <v>0.64</v>
      </c>
      <c r="N41" s="5"/>
    </row>
    <row r="42" spans="1:14" ht="14.25" customHeight="1" x14ac:dyDescent="0.25">
      <c r="A42" s="43">
        <v>43739</v>
      </c>
      <c r="C42" s="22" t="s">
        <v>4</v>
      </c>
      <c r="D42" s="22" t="s">
        <v>7</v>
      </c>
      <c r="E42" s="27">
        <v>43709</v>
      </c>
      <c r="F42" s="28">
        <v>0.52</v>
      </c>
      <c r="G42" s="6"/>
      <c r="H42" s="7">
        <f t="shared" si="21"/>
        <v>0.52</v>
      </c>
      <c r="I42" s="14"/>
      <c r="J42" s="8">
        <f t="shared" si="22"/>
        <v>0</v>
      </c>
      <c r="K42" s="8">
        <f t="shared" si="23"/>
        <v>0</v>
      </c>
      <c r="L42" s="19">
        <f t="shared" si="24"/>
        <v>0.52</v>
      </c>
      <c r="N42" s="5"/>
    </row>
    <row r="43" spans="1:14" ht="14.25" customHeight="1" x14ac:dyDescent="0.25">
      <c r="A43" s="43">
        <v>43739</v>
      </c>
      <c r="C43" s="22" t="s">
        <v>4</v>
      </c>
      <c r="D43" s="22" t="s">
        <v>7</v>
      </c>
      <c r="E43" s="27">
        <v>43709</v>
      </c>
      <c r="F43" s="28">
        <v>0.72</v>
      </c>
      <c r="G43" s="6"/>
      <c r="H43" s="7">
        <f t="shared" si="21"/>
        <v>0.72</v>
      </c>
      <c r="I43" s="14"/>
      <c r="J43" s="8">
        <f t="shared" si="22"/>
        <v>0</v>
      </c>
      <c r="K43" s="8">
        <f t="shared" si="23"/>
        <v>0</v>
      </c>
      <c r="L43" s="19">
        <f t="shared" si="24"/>
        <v>0.72</v>
      </c>
      <c r="N43" s="5"/>
    </row>
    <row r="44" spans="1:14" ht="14.25" customHeight="1" x14ac:dyDescent="0.25">
      <c r="A44" s="43">
        <v>43739</v>
      </c>
      <c r="C44" s="22" t="s">
        <v>4</v>
      </c>
      <c r="D44" s="22" t="s">
        <v>7</v>
      </c>
      <c r="E44" s="27">
        <v>43709</v>
      </c>
      <c r="F44" s="28">
        <v>1.06</v>
      </c>
      <c r="G44" s="6"/>
      <c r="H44" s="7">
        <f t="shared" si="21"/>
        <v>1.06</v>
      </c>
      <c r="I44" s="14"/>
      <c r="J44" s="8">
        <f t="shared" si="22"/>
        <v>0</v>
      </c>
      <c r="K44" s="8">
        <f t="shared" si="23"/>
        <v>0</v>
      </c>
      <c r="L44" s="19">
        <f t="shared" si="24"/>
        <v>1.06</v>
      </c>
      <c r="N44" s="5"/>
    </row>
    <row r="45" spans="1:14" ht="14.25" customHeight="1" x14ac:dyDescent="0.25">
      <c r="A45" s="43">
        <v>43770</v>
      </c>
      <c r="C45" s="22" t="s">
        <v>4</v>
      </c>
      <c r="D45" s="22" t="s">
        <v>7</v>
      </c>
      <c r="E45" s="27">
        <v>43739</v>
      </c>
      <c r="F45" s="28">
        <v>196.18</v>
      </c>
      <c r="G45" s="6"/>
      <c r="H45" s="7">
        <f t="shared" si="21"/>
        <v>196.18</v>
      </c>
      <c r="I45" s="14"/>
      <c r="J45" s="8">
        <f t="shared" si="22"/>
        <v>0</v>
      </c>
      <c r="K45" s="8">
        <f t="shared" si="23"/>
        <v>0</v>
      </c>
      <c r="L45" s="19">
        <f t="shared" si="24"/>
        <v>196.18</v>
      </c>
      <c r="N45" s="5"/>
    </row>
    <row r="46" spans="1:14" ht="14.25" customHeight="1" x14ac:dyDescent="0.25">
      <c r="A46" s="43">
        <v>43770</v>
      </c>
      <c r="C46" s="22" t="s">
        <v>4</v>
      </c>
      <c r="D46" s="22" t="s">
        <v>7</v>
      </c>
      <c r="E46" s="27">
        <v>43739</v>
      </c>
      <c r="F46" s="28">
        <v>1.57</v>
      </c>
      <c r="G46" s="6"/>
      <c r="H46" s="7">
        <f t="shared" ref="H46:H51" si="25">F46+G46</f>
        <v>1.57</v>
      </c>
      <c r="I46" s="14"/>
      <c r="J46" s="8">
        <f t="shared" ref="J46:J51" si="26">IF(D46="Y",$D$3*I46,0)</f>
        <v>0</v>
      </c>
      <c r="K46" s="8">
        <f t="shared" ref="K46:K51" si="27">IF(H46&gt;0, 0, I46+J46)</f>
        <v>0</v>
      </c>
      <c r="L46" s="19">
        <f t="shared" ref="L46:L51" si="28">H46+K46</f>
        <v>1.57</v>
      </c>
      <c r="N46" s="5"/>
    </row>
    <row r="47" spans="1:14" ht="14.25" customHeight="1" x14ac:dyDescent="0.25">
      <c r="A47" s="43">
        <v>43770</v>
      </c>
      <c r="C47" s="22" t="s">
        <v>4</v>
      </c>
      <c r="D47" s="22" t="s">
        <v>7</v>
      </c>
      <c r="E47" s="27">
        <v>43739</v>
      </c>
      <c r="F47" s="28">
        <v>1.96</v>
      </c>
      <c r="G47" s="6"/>
      <c r="H47" s="7">
        <f t="shared" si="25"/>
        <v>1.96</v>
      </c>
      <c r="I47" s="14"/>
      <c r="J47" s="8">
        <f t="shared" si="26"/>
        <v>0</v>
      </c>
      <c r="K47" s="8">
        <f t="shared" si="27"/>
        <v>0</v>
      </c>
      <c r="L47" s="19">
        <f t="shared" si="28"/>
        <v>1.96</v>
      </c>
      <c r="N47" s="5"/>
    </row>
    <row r="48" spans="1:14" ht="14.25" customHeight="1" x14ac:dyDescent="0.25">
      <c r="A48" s="25"/>
      <c r="C48" s="22" t="s">
        <v>4</v>
      </c>
      <c r="D48" s="22" t="s">
        <v>7</v>
      </c>
      <c r="E48" s="27">
        <v>43770</v>
      </c>
      <c r="F48" s="28">
        <v>196.18</v>
      </c>
      <c r="G48" s="6"/>
      <c r="H48" s="7">
        <f t="shared" si="25"/>
        <v>196.18</v>
      </c>
      <c r="I48" s="14"/>
      <c r="J48" s="8">
        <f t="shared" si="26"/>
        <v>0</v>
      </c>
      <c r="K48" s="8">
        <f t="shared" si="27"/>
        <v>0</v>
      </c>
      <c r="L48" s="19">
        <f t="shared" si="28"/>
        <v>196.18</v>
      </c>
      <c r="N48" s="5"/>
    </row>
    <row r="49" spans="1:15" ht="14.25" customHeight="1" x14ac:dyDescent="0.25">
      <c r="A49" s="25"/>
      <c r="C49" s="22" t="s">
        <v>4</v>
      </c>
      <c r="D49" s="22" t="s">
        <v>7</v>
      </c>
      <c r="E49" s="27">
        <v>43770</v>
      </c>
      <c r="F49" s="28">
        <v>1.1499999999999999</v>
      </c>
      <c r="G49" s="6"/>
      <c r="H49" s="7">
        <f t="shared" si="25"/>
        <v>1.1499999999999999</v>
      </c>
      <c r="I49" s="14"/>
      <c r="J49" s="8">
        <f t="shared" si="26"/>
        <v>0</v>
      </c>
      <c r="K49" s="8">
        <f t="shared" si="27"/>
        <v>0</v>
      </c>
      <c r="L49" s="19">
        <f t="shared" si="28"/>
        <v>1.1499999999999999</v>
      </c>
      <c r="N49" s="5"/>
    </row>
    <row r="50" spans="1:15" ht="14.25" customHeight="1" x14ac:dyDescent="0.25">
      <c r="A50" s="25"/>
      <c r="C50" s="22" t="s">
        <v>4</v>
      </c>
      <c r="D50" s="22" t="s">
        <v>7</v>
      </c>
      <c r="E50" s="27">
        <v>43770</v>
      </c>
      <c r="F50" s="28">
        <v>1.1100000000000001</v>
      </c>
      <c r="G50" s="6"/>
      <c r="H50" s="7">
        <f t="shared" si="25"/>
        <v>1.1100000000000001</v>
      </c>
      <c r="I50" s="14"/>
      <c r="J50" s="8">
        <f t="shared" si="26"/>
        <v>0</v>
      </c>
      <c r="K50" s="8">
        <f t="shared" si="27"/>
        <v>0</v>
      </c>
      <c r="L50" s="19">
        <f t="shared" si="28"/>
        <v>1.1100000000000001</v>
      </c>
      <c r="N50" s="5"/>
    </row>
    <row r="51" spans="1:15" ht="14.25" customHeight="1" x14ac:dyDescent="0.25">
      <c r="A51" s="25"/>
      <c r="C51" s="22" t="s">
        <v>4</v>
      </c>
      <c r="D51" s="22" t="s">
        <v>7</v>
      </c>
      <c r="E51" s="27">
        <v>43800</v>
      </c>
      <c r="F51" s="28">
        <v>196.18</v>
      </c>
      <c r="G51" s="6"/>
      <c r="H51" s="7">
        <f t="shared" si="25"/>
        <v>196.18</v>
      </c>
      <c r="I51" s="14"/>
      <c r="J51" s="8">
        <f t="shared" si="26"/>
        <v>0</v>
      </c>
      <c r="K51" s="8">
        <f t="shared" si="27"/>
        <v>0</v>
      </c>
      <c r="L51" s="19">
        <f t="shared" si="28"/>
        <v>196.18</v>
      </c>
      <c r="N51" s="5"/>
    </row>
    <row r="52" spans="1:15" ht="14.25" customHeight="1" x14ac:dyDescent="0.25">
      <c r="A52" s="25"/>
      <c r="C52" s="22" t="s">
        <v>4</v>
      </c>
      <c r="D52" s="22" t="s">
        <v>7</v>
      </c>
      <c r="E52" s="27">
        <v>43800</v>
      </c>
      <c r="F52" s="28">
        <v>0.68</v>
      </c>
      <c r="G52" s="6"/>
      <c r="H52" s="7">
        <f t="shared" ref="H52:H57" si="29">F52+G52</f>
        <v>0.68</v>
      </c>
      <c r="I52" s="14"/>
      <c r="J52" s="8">
        <f t="shared" ref="J52:J57" si="30">IF(D52="Y",$D$3*I52,0)</f>
        <v>0</v>
      </c>
      <c r="K52" s="8">
        <f t="shared" ref="K52:K57" si="31">IF(H52&gt;0, 0, I52+J52)</f>
        <v>0</v>
      </c>
      <c r="L52" s="19">
        <f t="shared" ref="L52:L57" si="32">H52+K52</f>
        <v>0.68</v>
      </c>
      <c r="N52" s="5"/>
    </row>
    <row r="53" spans="1:15" ht="14.25" customHeight="1" x14ac:dyDescent="0.25">
      <c r="A53" s="25"/>
      <c r="C53" s="22" t="s">
        <v>4</v>
      </c>
      <c r="D53" s="22" t="s">
        <v>7</v>
      </c>
      <c r="E53" s="27">
        <v>43800</v>
      </c>
      <c r="F53" s="28">
        <v>0.41</v>
      </c>
      <c r="G53" s="6"/>
      <c r="H53" s="7">
        <f t="shared" si="29"/>
        <v>0.41</v>
      </c>
      <c r="I53" s="14"/>
      <c r="J53" s="8">
        <f t="shared" si="30"/>
        <v>0</v>
      </c>
      <c r="K53" s="8">
        <f t="shared" si="31"/>
        <v>0</v>
      </c>
      <c r="L53" s="19">
        <f t="shared" si="32"/>
        <v>0.41</v>
      </c>
      <c r="N53" s="5"/>
    </row>
    <row r="54" spans="1:15" ht="14.25" customHeight="1" x14ac:dyDescent="0.25">
      <c r="A54" s="25"/>
      <c r="C54" s="22" t="s">
        <v>4</v>
      </c>
      <c r="D54" s="22" t="s">
        <v>7</v>
      </c>
      <c r="E54" s="27"/>
      <c r="F54" s="28"/>
      <c r="G54" s="6"/>
      <c r="H54" s="7">
        <f t="shared" si="29"/>
        <v>0</v>
      </c>
      <c r="I54" s="14"/>
      <c r="J54" s="8">
        <f t="shared" si="30"/>
        <v>0</v>
      </c>
      <c r="K54" s="8">
        <f t="shared" si="31"/>
        <v>0</v>
      </c>
      <c r="L54" s="19">
        <f t="shared" si="32"/>
        <v>0</v>
      </c>
      <c r="N54" s="5"/>
    </row>
    <row r="55" spans="1:15" ht="14.25" customHeight="1" x14ac:dyDescent="0.25">
      <c r="A55" s="25"/>
      <c r="C55" s="22" t="s">
        <v>4</v>
      </c>
      <c r="D55" s="22" t="s">
        <v>7</v>
      </c>
      <c r="E55" s="27"/>
      <c r="F55" s="28"/>
      <c r="G55" s="6"/>
      <c r="H55" s="7">
        <f t="shared" si="29"/>
        <v>0</v>
      </c>
      <c r="I55" s="14"/>
      <c r="J55" s="8">
        <f t="shared" si="30"/>
        <v>0</v>
      </c>
      <c r="K55" s="8">
        <f t="shared" si="31"/>
        <v>0</v>
      </c>
      <c r="L55" s="19">
        <f t="shared" si="32"/>
        <v>0</v>
      </c>
      <c r="N55" s="5"/>
    </row>
    <row r="56" spans="1:15" ht="14.25" customHeight="1" x14ac:dyDescent="0.25">
      <c r="A56" s="25"/>
      <c r="C56" s="22" t="s">
        <v>4</v>
      </c>
      <c r="D56" s="22" t="s">
        <v>7</v>
      </c>
      <c r="E56" s="27"/>
      <c r="F56" s="28"/>
      <c r="G56" s="6"/>
      <c r="H56" s="7">
        <f t="shared" si="29"/>
        <v>0</v>
      </c>
      <c r="I56" s="14"/>
      <c r="J56" s="8">
        <f t="shared" si="30"/>
        <v>0</v>
      </c>
      <c r="K56" s="8">
        <f t="shared" si="31"/>
        <v>0</v>
      </c>
      <c r="L56" s="19">
        <f t="shared" si="32"/>
        <v>0</v>
      </c>
      <c r="N56" s="5"/>
    </row>
    <row r="57" spans="1:15" ht="14.25" customHeight="1" x14ac:dyDescent="0.25">
      <c r="A57" s="25"/>
      <c r="C57" s="22" t="s">
        <v>4</v>
      </c>
      <c r="D57" s="22" t="s">
        <v>7</v>
      </c>
      <c r="E57" s="27"/>
      <c r="F57" s="28"/>
      <c r="G57" s="6"/>
      <c r="H57" s="7">
        <f t="shared" si="29"/>
        <v>0</v>
      </c>
      <c r="I57" s="14"/>
      <c r="J57" s="8">
        <f t="shared" si="30"/>
        <v>0</v>
      </c>
      <c r="K57" s="8">
        <f t="shared" si="31"/>
        <v>0</v>
      </c>
      <c r="L57" s="19">
        <f t="shared" si="32"/>
        <v>0</v>
      </c>
      <c r="N57" s="5"/>
    </row>
    <row r="58" spans="1:15" ht="14.25" customHeight="1" x14ac:dyDescent="0.25">
      <c r="A58" s="25"/>
      <c r="C58" s="22" t="s">
        <v>4</v>
      </c>
      <c r="D58" s="22" t="s">
        <v>7</v>
      </c>
      <c r="E58" s="27"/>
      <c r="F58" s="28"/>
      <c r="G58" s="6"/>
      <c r="H58" s="7">
        <f t="shared" si="17"/>
        <v>0</v>
      </c>
      <c r="I58" s="14"/>
      <c r="J58" s="8">
        <f t="shared" si="18"/>
        <v>0</v>
      </c>
      <c r="K58" s="8">
        <f t="shared" si="19"/>
        <v>0</v>
      </c>
      <c r="L58" s="19">
        <f t="shared" si="20"/>
        <v>0</v>
      </c>
      <c r="N58" s="5"/>
    </row>
    <row r="59" spans="1:15" ht="14.25" customHeight="1" x14ac:dyDescent="0.25">
      <c r="A59" s="25"/>
      <c r="E59" s="26"/>
      <c r="F59" s="28"/>
      <c r="G59" s="6"/>
      <c r="H59" s="7"/>
      <c r="I59" s="14"/>
      <c r="J59" s="8"/>
      <c r="K59" s="8"/>
      <c r="L59" s="19" t="s">
        <v>19</v>
      </c>
      <c r="M59" s="19">
        <f>SUM(L7:L59)</f>
        <v>5780.7169656000033</v>
      </c>
      <c r="N59" s="5"/>
    </row>
    <row r="60" spans="1:15" ht="14.25" customHeight="1" x14ac:dyDescent="0.25">
      <c r="A60" s="34"/>
      <c r="C60" s="24"/>
      <c r="F60" s="28"/>
      <c r="G60" s="24"/>
      <c r="H60" s="7"/>
      <c r="I60" s="14"/>
      <c r="J60" s="8"/>
      <c r="K60" s="8"/>
      <c r="L60" s="19"/>
      <c r="M60" s="19"/>
      <c r="N60" s="5"/>
      <c r="O60" s="28"/>
    </row>
    <row r="61" spans="1:15" ht="14.25" customHeight="1" x14ac:dyDescent="0.25">
      <c r="A61" s="34">
        <v>43374</v>
      </c>
      <c r="C61" s="24" t="s">
        <v>9</v>
      </c>
      <c r="D61" s="22" t="s">
        <v>18</v>
      </c>
      <c r="E61" s="27">
        <v>43344</v>
      </c>
      <c r="F61" s="28">
        <v>844.9</v>
      </c>
      <c r="G61" s="24"/>
      <c r="H61" s="7">
        <f t="shared" ref="H61:H68" si="33">F61+G61</f>
        <v>844.9</v>
      </c>
      <c r="I61" s="14"/>
      <c r="J61" s="8">
        <f t="shared" ref="J61:J75" si="34">IF(D61="Y",$D$3*I61,0)</f>
        <v>0</v>
      </c>
      <c r="K61" s="8">
        <f t="shared" ref="K61:K68" si="35">IF(H61&gt;0, 0, I61+J61)</f>
        <v>0</v>
      </c>
      <c r="L61" s="19">
        <f t="shared" ref="L61:L68" si="36">H61+K61</f>
        <v>844.9</v>
      </c>
      <c r="M61" s="19"/>
      <c r="N61" s="5"/>
      <c r="O61" s="28"/>
    </row>
    <row r="62" spans="1:15" ht="14.25" customHeight="1" x14ac:dyDescent="0.25">
      <c r="A62" s="34">
        <v>43405</v>
      </c>
      <c r="C62" s="24" t="s">
        <v>9</v>
      </c>
      <c r="D62" s="22" t="s">
        <v>18</v>
      </c>
      <c r="E62" s="27">
        <v>43374</v>
      </c>
      <c r="F62" s="28">
        <v>1459.0586169000001</v>
      </c>
      <c r="G62" s="24"/>
      <c r="H62" s="7">
        <f t="shared" si="33"/>
        <v>1459.0586169000001</v>
      </c>
      <c r="I62" s="14"/>
      <c r="J62" s="8">
        <f t="shared" si="34"/>
        <v>0</v>
      </c>
      <c r="K62" s="8">
        <f t="shared" si="35"/>
        <v>0</v>
      </c>
      <c r="L62" s="19">
        <f t="shared" si="36"/>
        <v>1459.0586169000001</v>
      </c>
      <c r="M62" s="19"/>
      <c r="N62" s="5"/>
    </row>
    <row r="63" spans="1:15" ht="14.25" customHeight="1" x14ac:dyDescent="0.25">
      <c r="A63" s="34">
        <v>43435</v>
      </c>
      <c r="C63" s="24" t="s">
        <v>9</v>
      </c>
      <c r="D63" s="22" t="s">
        <v>18</v>
      </c>
      <c r="E63" s="27">
        <v>43405</v>
      </c>
      <c r="F63" s="28">
        <v>1290.2873436</v>
      </c>
      <c r="G63" s="24"/>
      <c r="H63" s="7">
        <f t="shared" si="33"/>
        <v>1290.2873436</v>
      </c>
      <c r="I63" s="14"/>
      <c r="J63" s="8">
        <f t="shared" si="34"/>
        <v>0</v>
      </c>
      <c r="K63" s="8">
        <f t="shared" si="35"/>
        <v>0</v>
      </c>
      <c r="L63" s="19">
        <f t="shared" si="36"/>
        <v>1290.2873436</v>
      </c>
      <c r="M63" s="19"/>
      <c r="N63" s="5"/>
    </row>
    <row r="64" spans="1:15" ht="14.25" customHeight="1" x14ac:dyDescent="0.25">
      <c r="A64" s="34">
        <v>43466</v>
      </c>
      <c r="C64" s="24" t="s">
        <v>9</v>
      </c>
      <c r="D64" s="22" t="s">
        <v>18</v>
      </c>
      <c r="E64" s="27">
        <v>43435</v>
      </c>
      <c r="F64" s="28">
        <v>999.11766690000002</v>
      </c>
      <c r="G64" s="24"/>
      <c r="H64" s="7">
        <f t="shared" si="33"/>
        <v>999.11766690000002</v>
      </c>
      <c r="I64" s="14"/>
      <c r="J64" s="8">
        <f t="shared" si="34"/>
        <v>0</v>
      </c>
      <c r="K64" s="8">
        <f t="shared" si="35"/>
        <v>0</v>
      </c>
      <c r="L64" s="19">
        <f t="shared" si="36"/>
        <v>999.11766690000002</v>
      </c>
      <c r="M64" s="19"/>
      <c r="N64" s="5"/>
    </row>
    <row r="65" spans="1:15" ht="14.25" customHeight="1" x14ac:dyDescent="0.25">
      <c r="A65" s="43">
        <v>43497</v>
      </c>
      <c r="C65" s="24" t="s">
        <v>9</v>
      </c>
      <c r="D65" s="22" t="s">
        <v>18</v>
      </c>
      <c r="E65" s="42">
        <v>43466</v>
      </c>
      <c r="F65" s="28">
        <v>1492.33</v>
      </c>
      <c r="G65" s="24"/>
      <c r="H65" s="7">
        <f t="shared" si="33"/>
        <v>1492.33</v>
      </c>
      <c r="I65" s="15"/>
      <c r="J65" s="8">
        <f t="shared" si="34"/>
        <v>0</v>
      </c>
      <c r="K65" s="8">
        <f t="shared" si="35"/>
        <v>0</v>
      </c>
      <c r="L65" s="19">
        <f t="shared" si="36"/>
        <v>1492.33</v>
      </c>
      <c r="M65" s="19"/>
      <c r="N65" s="5"/>
    </row>
    <row r="66" spans="1:15" ht="14.25" customHeight="1" x14ac:dyDescent="0.25">
      <c r="A66" s="43">
        <v>43525</v>
      </c>
      <c r="C66" s="24" t="s">
        <v>9</v>
      </c>
      <c r="D66" s="22" t="s">
        <v>18</v>
      </c>
      <c r="E66" s="43">
        <v>43497</v>
      </c>
      <c r="F66" s="28">
        <v>1665.42</v>
      </c>
      <c r="G66" s="24"/>
      <c r="H66" s="7">
        <f t="shared" si="33"/>
        <v>1665.42</v>
      </c>
      <c r="I66" s="15"/>
      <c r="J66" s="8">
        <f t="shared" si="34"/>
        <v>0</v>
      </c>
      <c r="K66" s="8">
        <f t="shared" si="35"/>
        <v>0</v>
      </c>
      <c r="L66" s="19">
        <f t="shared" si="36"/>
        <v>1665.42</v>
      </c>
      <c r="M66" s="19"/>
      <c r="N66" s="5"/>
      <c r="O66" s="28"/>
    </row>
    <row r="67" spans="1:15" ht="14.25" customHeight="1" x14ac:dyDescent="0.25">
      <c r="A67" s="43">
        <v>43556</v>
      </c>
      <c r="C67" s="24" t="s">
        <v>9</v>
      </c>
      <c r="D67" s="22" t="s">
        <v>18</v>
      </c>
      <c r="E67" s="43">
        <v>43525</v>
      </c>
      <c r="F67" s="28">
        <v>1753.75</v>
      </c>
      <c r="G67" s="24"/>
      <c r="H67" s="7">
        <f t="shared" si="33"/>
        <v>1753.75</v>
      </c>
      <c r="I67" s="16"/>
      <c r="J67" s="8">
        <f t="shared" si="34"/>
        <v>0</v>
      </c>
      <c r="K67" s="8">
        <f t="shared" si="35"/>
        <v>0</v>
      </c>
      <c r="L67" s="19">
        <f t="shared" si="36"/>
        <v>1753.75</v>
      </c>
      <c r="M67" s="19"/>
      <c r="N67" s="5"/>
    </row>
    <row r="68" spans="1:15" ht="14.25" customHeight="1" x14ac:dyDescent="0.25">
      <c r="A68" s="31">
        <v>43586</v>
      </c>
      <c r="C68" s="24" t="s">
        <v>9</v>
      </c>
      <c r="D68" s="22" t="s">
        <v>18</v>
      </c>
      <c r="E68" s="42">
        <v>43556</v>
      </c>
      <c r="F68" s="28">
        <v>1272.01446657</v>
      </c>
      <c r="G68" s="24"/>
      <c r="H68" s="7">
        <f t="shared" si="33"/>
        <v>1272.01446657</v>
      </c>
      <c r="I68" s="16"/>
      <c r="J68" s="8">
        <f t="shared" si="34"/>
        <v>0</v>
      </c>
      <c r="K68" s="8">
        <f t="shared" si="35"/>
        <v>0</v>
      </c>
      <c r="L68" s="19">
        <f t="shared" si="36"/>
        <v>1272.01446657</v>
      </c>
      <c r="M68" s="19"/>
      <c r="N68" s="5"/>
    </row>
    <row r="69" spans="1:15" ht="14.25" customHeight="1" x14ac:dyDescent="0.25">
      <c r="A69" s="31">
        <v>43617</v>
      </c>
      <c r="C69" s="24" t="s">
        <v>9</v>
      </c>
      <c r="D69" s="22" t="s">
        <v>18</v>
      </c>
      <c r="E69" s="42">
        <v>43586</v>
      </c>
      <c r="F69" s="28">
        <v>706.86386865000009</v>
      </c>
      <c r="G69" s="24"/>
      <c r="H69" s="7">
        <f t="shared" ref="H69:H81" si="37">F69+G69</f>
        <v>706.86386865000009</v>
      </c>
      <c r="I69" s="16"/>
      <c r="J69" s="8">
        <f t="shared" si="34"/>
        <v>0</v>
      </c>
      <c r="K69" s="8">
        <f t="shared" ref="K69:K75" si="38">IF(H69&gt;0, 0, I69+J69)</f>
        <v>0</v>
      </c>
      <c r="L69" s="19">
        <f t="shared" ref="L69:L75" si="39">H69+K69</f>
        <v>706.86386865000009</v>
      </c>
      <c r="M69" s="19"/>
      <c r="N69" s="5"/>
    </row>
    <row r="70" spans="1:15" ht="14.25" customHeight="1" x14ac:dyDescent="0.25">
      <c r="A70" s="31">
        <v>43647</v>
      </c>
      <c r="C70" s="24" t="s">
        <v>9</v>
      </c>
      <c r="D70" s="22" t="s">
        <v>18</v>
      </c>
      <c r="E70" s="42">
        <v>43617</v>
      </c>
      <c r="F70" s="28">
        <v>660.44886138000015</v>
      </c>
      <c r="G70" s="24"/>
      <c r="H70" s="7">
        <f t="shared" si="37"/>
        <v>660.44886138000015</v>
      </c>
      <c r="I70" s="16"/>
      <c r="J70" s="8">
        <f t="shared" si="34"/>
        <v>0</v>
      </c>
      <c r="K70" s="8">
        <f t="shared" si="38"/>
        <v>0</v>
      </c>
      <c r="L70" s="19">
        <f t="shared" si="39"/>
        <v>660.44886138000015</v>
      </c>
      <c r="M70" s="19"/>
      <c r="N70" s="5"/>
    </row>
    <row r="71" spans="1:15" ht="14.25" customHeight="1" x14ac:dyDescent="0.25">
      <c r="A71" s="43">
        <v>43678</v>
      </c>
      <c r="B71" s="26"/>
      <c r="C71" s="24" t="s">
        <v>9</v>
      </c>
      <c r="D71" s="22" t="s">
        <v>18</v>
      </c>
      <c r="E71" s="42">
        <v>43647</v>
      </c>
      <c r="F71" s="28">
        <v>286.5</v>
      </c>
      <c r="G71" s="24"/>
      <c r="H71" s="7">
        <f t="shared" si="37"/>
        <v>286.5</v>
      </c>
      <c r="I71" s="16"/>
      <c r="J71" s="8">
        <f t="shared" si="34"/>
        <v>0</v>
      </c>
      <c r="K71" s="8">
        <f t="shared" si="38"/>
        <v>0</v>
      </c>
      <c r="L71" s="19">
        <f t="shared" si="39"/>
        <v>286.5</v>
      </c>
      <c r="M71" s="19"/>
      <c r="N71" s="5"/>
    </row>
    <row r="72" spans="1:15" ht="14.25" customHeight="1" x14ac:dyDescent="0.25">
      <c r="A72" s="43">
        <v>43709</v>
      </c>
      <c r="B72" s="26"/>
      <c r="C72" s="24" t="s">
        <v>9</v>
      </c>
      <c r="D72" s="22" t="s">
        <v>18</v>
      </c>
      <c r="E72" s="42">
        <v>43678</v>
      </c>
      <c r="F72" s="28">
        <v>421.66</v>
      </c>
      <c r="G72" s="24"/>
      <c r="H72" s="7">
        <f t="shared" si="37"/>
        <v>421.66</v>
      </c>
      <c r="I72" s="16"/>
      <c r="J72" s="8">
        <f t="shared" si="34"/>
        <v>0</v>
      </c>
      <c r="K72" s="8">
        <f t="shared" si="38"/>
        <v>0</v>
      </c>
      <c r="L72" s="19">
        <f t="shared" si="39"/>
        <v>421.66</v>
      </c>
      <c r="M72" s="19"/>
      <c r="N72" s="5"/>
    </row>
    <row r="73" spans="1:15" ht="14.25" customHeight="1" x14ac:dyDescent="0.25">
      <c r="A73" s="43">
        <v>43739</v>
      </c>
      <c r="B73" s="26"/>
      <c r="C73" s="24" t="s">
        <v>9</v>
      </c>
      <c r="D73" s="22" t="s">
        <v>18</v>
      </c>
      <c r="E73" s="42">
        <v>43709</v>
      </c>
      <c r="F73" s="28">
        <v>991.03</v>
      </c>
      <c r="G73" s="24"/>
      <c r="H73" s="7">
        <f t="shared" si="37"/>
        <v>991.03</v>
      </c>
      <c r="I73" s="16"/>
      <c r="J73" s="8">
        <f t="shared" si="34"/>
        <v>0</v>
      </c>
      <c r="K73" s="8">
        <f t="shared" si="38"/>
        <v>0</v>
      </c>
      <c r="L73" s="19">
        <f t="shared" si="39"/>
        <v>991.03</v>
      </c>
      <c r="M73" s="19"/>
      <c r="N73" s="5"/>
    </row>
    <row r="74" spans="1:15" ht="14.25" customHeight="1" x14ac:dyDescent="0.25">
      <c r="A74" s="43">
        <v>43770</v>
      </c>
      <c r="B74" s="26"/>
      <c r="C74" s="24" t="s">
        <v>9</v>
      </c>
      <c r="D74" s="22" t="s">
        <v>18</v>
      </c>
      <c r="E74" s="27">
        <v>43739</v>
      </c>
      <c r="F74" s="28">
        <v>1133.1600000000001</v>
      </c>
      <c r="G74" s="24"/>
      <c r="H74" s="7">
        <f t="shared" si="37"/>
        <v>1133.1600000000001</v>
      </c>
      <c r="I74" s="16"/>
      <c r="J74" s="8">
        <f t="shared" si="34"/>
        <v>0</v>
      </c>
      <c r="K74" s="8">
        <f t="shared" si="38"/>
        <v>0</v>
      </c>
      <c r="L74" s="19">
        <f t="shared" si="39"/>
        <v>1133.1600000000001</v>
      </c>
      <c r="M74" s="19"/>
      <c r="N74" s="5"/>
    </row>
    <row r="75" spans="1:15" ht="14.25" customHeight="1" x14ac:dyDescent="0.25">
      <c r="A75" s="25"/>
      <c r="B75" s="26"/>
      <c r="C75" s="24" t="s">
        <v>9</v>
      </c>
      <c r="D75" s="22" t="s">
        <v>18</v>
      </c>
      <c r="E75" s="27">
        <v>43770</v>
      </c>
      <c r="F75" s="28">
        <v>828.34</v>
      </c>
      <c r="G75" s="24"/>
      <c r="H75" s="7">
        <f t="shared" si="37"/>
        <v>828.34</v>
      </c>
      <c r="I75" s="16"/>
      <c r="J75" s="8">
        <f t="shared" si="34"/>
        <v>0</v>
      </c>
      <c r="K75" s="8">
        <f t="shared" si="38"/>
        <v>0</v>
      </c>
      <c r="L75" s="19">
        <f t="shared" si="39"/>
        <v>828.34</v>
      </c>
      <c r="N75" s="5"/>
    </row>
    <row r="76" spans="1:15" ht="14.25" customHeight="1" x14ac:dyDescent="0.25">
      <c r="A76" s="25"/>
      <c r="B76" s="26"/>
      <c r="C76" s="24" t="s">
        <v>9</v>
      </c>
      <c r="D76" s="22" t="s">
        <v>18</v>
      </c>
      <c r="E76" s="27">
        <v>43800</v>
      </c>
      <c r="F76" s="28">
        <v>1328.13</v>
      </c>
      <c r="G76" s="24"/>
      <c r="H76" s="7">
        <f t="shared" si="37"/>
        <v>1328.13</v>
      </c>
      <c r="I76" s="16"/>
      <c r="J76" s="8">
        <f t="shared" ref="J76" si="40">IF(D76="Y",$D$3*I76,0)</f>
        <v>0</v>
      </c>
      <c r="K76" s="8">
        <f t="shared" ref="K76" si="41">IF(H76&gt;0, 0, I76+J76)</f>
        <v>0</v>
      </c>
      <c r="L76" s="19">
        <f t="shared" ref="L76" si="42">H76+K76</f>
        <v>1328.13</v>
      </c>
      <c r="N76" s="5"/>
    </row>
    <row r="77" spans="1:15" ht="14.25" customHeight="1" x14ac:dyDescent="0.25">
      <c r="A77" s="25"/>
      <c r="B77" s="26"/>
      <c r="C77" s="24" t="s">
        <v>9</v>
      </c>
      <c r="D77" s="22" t="s">
        <v>18</v>
      </c>
      <c r="E77" s="26"/>
      <c r="F77" s="28"/>
      <c r="G77" s="24"/>
      <c r="H77" s="7">
        <f t="shared" si="37"/>
        <v>0</v>
      </c>
      <c r="I77" s="16"/>
      <c r="J77" s="8">
        <f t="shared" ref="J77:J79" si="43">IF(D77="Y",$D$3*I77,0)</f>
        <v>0</v>
      </c>
      <c r="K77" s="8">
        <f t="shared" ref="K77:K79" si="44">IF(H77&gt;0, 0, I77+J77)</f>
        <v>0</v>
      </c>
      <c r="L77" s="19">
        <f t="shared" ref="L77:L79" si="45">H77+K77</f>
        <v>0</v>
      </c>
      <c r="N77" s="5"/>
    </row>
    <row r="78" spans="1:15" ht="14.25" customHeight="1" x14ac:dyDescent="0.25">
      <c r="A78" s="25"/>
      <c r="B78" s="26"/>
      <c r="C78" s="24" t="s">
        <v>9</v>
      </c>
      <c r="D78" s="22" t="s">
        <v>18</v>
      </c>
      <c r="E78" s="26"/>
      <c r="F78" s="28"/>
      <c r="G78" s="24"/>
      <c r="H78" s="7">
        <f t="shared" si="37"/>
        <v>0</v>
      </c>
      <c r="I78" s="16"/>
      <c r="J78" s="8">
        <f t="shared" si="43"/>
        <v>0</v>
      </c>
      <c r="K78" s="8">
        <f t="shared" si="44"/>
        <v>0</v>
      </c>
      <c r="L78" s="19">
        <f t="shared" si="45"/>
        <v>0</v>
      </c>
      <c r="N78" s="5"/>
    </row>
    <row r="79" spans="1:15" ht="14.25" customHeight="1" x14ac:dyDescent="0.25">
      <c r="A79" s="25"/>
      <c r="B79" s="26"/>
      <c r="C79" s="24" t="s">
        <v>9</v>
      </c>
      <c r="D79" s="22" t="s">
        <v>18</v>
      </c>
      <c r="E79" s="26"/>
      <c r="F79" s="28"/>
      <c r="G79" s="24"/>
      <c r="H79" s="7">
        <f t="shared" si="37"/>
        <v>0</v>
      </c>
      <c r="I79" s="16"/>
      <c r="J79" s="8">
        <f t="shared" si="43"/>
        <v>0</v>
      </c>
      <c r="K79" s="8">
        <f t="shared" si="44"/>
        <v>0</v>
      </c>
      <c r="L79" s="19">
        <f t="shared" si="45"/>
        <v>0</v>
      </c>
      <c r="N79" s="5"/>
    </row>
    <row r="80" spans="1:15" ht="14.25" customHeight="1" x14ac:dyDescent="0.25">
      <c r="A80" s="25"/>
      <c r="B80" s="26"/>
      <c r="C80" s="24" t="s">
        <v>9</v>
      </c>
      <c r="D80" s="22" t="s">
        <v>18</v>
      </c>
      <c r="E80" s="26"/>
      <c r="F80" s="28"/>
      <c r="G80" s="24"/>
      <c r="H80" s="7">
        <f t="shared" si="37"/>
        <v>0</v>
      </c>
      <c r="I80" s="16"/>
      <c r="J80" s="8">
        <f t="shared" ref="J80" si="46">IF(D80="Y",$D$3*I80,0)</f>
        <v>0</v>
      </c>
      <c r="K80" s="8">
        <f t="shared" ref="K80" si="47">IF(H80&gt;0, 0, I80+J80)</f>
        <v>0</v>
      </c>
      <c r="L80" s="19">
        <f t="shared" ref="L80" si="48">H80+K80</f>
        <v>0</v>
      </c>
      <c r="N80" s="5"/>
    </row>
    <row r="81" spans="1:14" ht="14.25" customHeight="1" x14ac:dyDescent="0.25">
      <c r="A81" s="25"/>
      <c r="B81" s="26"/>
      <c r="C81" s="24" t="s">
        <v>9</v>
      </c>
      <c r="D81" s="22" t="s">
        <v>18</v>
      </c>
      <c r="E81" s="26"/>
      <c r="F81" s="28"/>
      <c r="G81" s="24"/>
      <c r="H81" s="7">
        <f t="shared" si="37"/>
        <v>0</v>
      </c>
      <c r="I81" s="16"/>
      <c r="J81" s="8">
        <f t="shared" ref="J81" si="49">IF(D81="Y",$D$3*I81,0)</f>
        <v>0</v>
      </c>
      <c r="K81" s="8">
        <f t="shared" ref="K81" si="50">IF(H81&gt;0, 0, I81+J81)</f>
        <v>0</v>
      </c>
      <c r="L81" s="19">
        <f t="shared" ref="L81" si="51">H81+K81</f>
        <v>0</v>
      </c>
      <c r="N81" s="5"/>
    </row>
    <row r="82" spans="1:14" ht="14.25" customHeight="1" x14ac:dyDescent="0.25">
      <c r="A82" s="25"/>
      <c r="B82" s="26"/>
      <c r="C82" s="24"/>
      <c r="E82" s="26"/>
      <c r="F82" s="28"/>
      <c r="G82" s="24"/>
      <c r="H82" s="7"/>
      <c r="I82" s="16"/>
      <c r="J82" s="8"/>
      <c r="K82" s="8"/>
      <c r="L82" s="19" t="s">
        <v>19</v>
      </c>
      <c r="M82" s="19">
        <f>SUM(L61:L82)</f>
        <v>17133.010824000001</v>
      </c>
      <c r="N82" s="5"/>
    </row>
    <row r="83" spans="1:14" ht="14.25" customHeight="1" x14ac:dyDescent="0.25">
      <c r="A83" s="31"/>
      <c r="C83" s="24"/>
      <c r="F83" s="28"/>
      <c r="G83" s="3"/>
      <c r="H83" s="7"/>
      <c r="I83" s="15"/>
      <c r="J83" s="8"/>
      <c r="K83" s="8"/>
      <c r="L83" s="19"/>
      <c r="M83" s="19"/>
      <c r="N83" s="5"/>
    </row>
    <row r="84" spans="1:14" ht="14.25" customHeight="1" x14ac:dyDescent="0.25">
      <c r="A84" s="34">
        <v>43374</v>
      </c>
      <c r="C84" s="24" t="s">
        <v>23</v>
      </c>
      <c r="D84" s="22" t="s">
        <v>7</v>
      </c>
      <c r="E84" s="26" t="s">
        <v>27</v>
      </c>
      <c r="F84" s="7">
        <v>1014.95</v>
      </c>
      <c r="G84" s="4"/>
      <c r="H84" s="7">
        <f t="shared" ref="H84:H88" si="52">F84+G84</f>
        <v>1014.95</v>
      </c>
      <c r="I84" s="16"/>
      <c r="J84" s="8">
        <f t="shared" ref="J84:J94" si="53">IF(D84="Y",$D$3*I84,0)</f>
        <v>0</v>
      </c>
      <c r="K84" s="8">
        <f>IF(H84&gt;0, 0, I84+J84)</f>
        <v>0</v>
      </c>
      <c r="L84" s="19">
        <f>H84+K84</f>
        <v>1014.95</v>
      </c>
      <c r="M84" s="19"/>
      <c r="N84" s="5"/>
    </row>
    <row r="85" spans="1:14" ht="14.25" customHeight="1" x14ac:dyDescent="0.25">
      <c r="A85" s="34">
        <v>43405</v>
      </c>
      <c r="C85" s="24" t="s">
        <v>23</v>
      </c>
      <c r="D85" s="22" t="s">
        <v>7</v>
      </c>
      <c r="E85" s="26" t="s">
        <v>29</v>
      </c>
      <c r="F85" s="7">
        <v>1014.95</v>
      </c>
      <c r="G85" s="3"/>
      <c r="H85" s="7">
        <f t="shared" si="52"/>
        <v>1014.95</v>
      </c>
      <c r="I85" s="15"/>
      <c r="J85" s="8">
        <f t="shared" si="53"/>
        <v>0</v>
      </c>
      <c r="K85" s="8">
        <f>IF(H85&gt;0, 0, I85+J85)</f>
        <v>0</v>
      </c>
      <c r="L85" s="19">
        <f>H85+K85</f>
        <v>1014.95</v>
      </c>
      <c r="M85" s="19"/>
      <c r="N85" s="5"/>
    </row>
    <row r="86" spans="1:14" ht="14.25" customHeight="1" x14ac:dyDescent="0.25">
      <c r="A86" s="34">
        <v>43435</v>
      </c>
      <c r="C86" s="24" t="s">
        <v>23</v>
      </c>
      <c r="D86" s="22" t="s">
        <v>7</v>
      </c>
      <c r="E86" s="26" t="s">
        <v>30</v>
      </c>
      <c r="F86" s="7">
        <v>1014.95</v>
      </c>
      <c r="G86" s="3"/>
      <c r="H86" s="7">
        <f t="shared" si="52"/>
        <v>1014.95</v>
      </c>
      <c r="I86" s="15"/>
      <c r="J86" s="8">
        <f t="shared" si="53"/>
        <v>0</v>
      </c>
      <c r="K86" s="8">
        <f>IF(H86&gt;0, 0, I86+J86)</f>
        <v>0</v>
      </c>
      <c r="L86" s="19">
        <f>H86+K86</f>
        <v>1014.95</v>
      </c>
      <c r="M86" s="19"/>
      <c r="N86" s="5"/>
    </row>
    <row r="87" spans="1:14" ht="14.25" customHeight="1" x14ac:dyDescent="0.25">
      <c r="A87" s="34">
        <v>43466</v>
      </c>
      <c r="C87" s="24" t="s">
        <v>23</v>
      </c>
      <c r="D87" s="22" t="s">
        <v>7</v>
      </c>
      <c r="E87" s="26" t="s">
        <v>31</v>
      </c>
      <c r="F87" s="7">
        <v>1014.95</v>
      </c>
      <c r="G87" s="6"/>
      <c r="H87" s="7">
        <f t="shared" si="52"/>
        <v>1014.95</v>
      </c>
      <c r="I87" s="14"/>
      <c r="J87" s="8">
        <f t="shared" si="53"/>
        <v>0</v>
      </c>
      <c r="K87" s="8">
        <f>IF(H87&gt;0, 0, I87+J87)</f>
        <v>0</v>
      </c>
      <c r="L87" s="19">
        <f>H87+K87</f>
        <v>1014.95</v>
      </c>
      <c r="M87" s="19"/>
      <c r="N87" s="5"/>
    </row>
    <row r="88" spans="1:14" ht="14.25" customHeight="1" x14ac:dyDescent="0.25">
      <c r="A88" s="34">
        <v>43497</v>
      </c>
      <c r="C88" s="24" t="s">
        <v>23</v>
      </c>
      <c r="D88" s="22" t="s">
        <v>7</v>
      </c>
      <c r="E88" s="26" t="s">
        <v>32</v>
      </c>
      <c r="F88" s="7">
        <v>1014.95</v>
      </c>
      <c r="G88" s="6"/>
      <c r="H88" s="7">
        <f t="shared" si="52"/>
        <v>1014.95</v>
      </c>
      <c r="I88" s="14"/>
      <c r="J88" s="8">
        <f t="shared" si="53"/>
        <v>0</v>
      </c>
      <c r="K88" s="8">
        <f>IF(H88&gt;0, 0, I88+J88)</f>
        <v>0</v>
      </c>
      <c r="L88" s="19">
        <f>H88+K88</f>
        <v>1014.95</v>
      </c>
      <c r="M88" s="19"/>
      <c r="N88" s="5"/>
    </row>
    <row r="89" spans="1:14" ht="14.25" customHeight="1" x14ac:dyDescent="0.25">
      <c r="A89" s="34">
        <v>43525</v>
      </c>
      <c r="C89" s="24" t="s">
        <v>23</v>
      </c>
      <c r="D89" s="22" t="s">
        <v>7</v>
      </c>
      <c r="E89" s="26" t="s">
        <v>33</v>
      </c>
      <c r="F89" s="7">
        <v>1014.95</v>
      </c>
      <c r="G89" s="6"/>
      <c r="H89" s="7">
        <f t="shared" ref="H89:H95" si="54">F89+G89</f>
        <v>1014.95</v>
      </c>
      <c r="I89" s="14"/>
      <c r="J89" s="8">
        <f t="shared" si="53"/>
        <v>0</v>
      </c>
      <c r="K89" s="8">
        <f t="shared" ref="K89:K94" si="55">IF(H89&gt;0, 0, I89+J89)</f>
        <v>0</v>
      </c>
      <c r="L89" s="19">
        <f t="shared" ref="L89:L94" si="56">H89+K89</f>
        <v>1014.95</v>
      </c>
      <c r="M89" s="19"/>
      <c r="N89" s="5"/>
    </row>
    <row r="90" spans="1:14" ht="14.25" customHeight="1" x14ac:dyDescent="0.25">
      <c r="A90" s="34">
        <v>43556</v>
      </c>
      <c r="C90" s="24" t="s">
        <v>23</v>
      </c>
      <c r="D90" s="22" t="s">
        <v>7</v>
      </c>
      <c r="E90" s="26" t="s">
        <v>34</v>
      </c>
      <c r="F90" s="7">
        <v>1014.95</v>
      </c>
      <c r="G90" s="6"/>
      <c r="H90" s="7">
        <f t="shared" si="54"/>
        <v>1014.95</v>
      </c>
      <c r="I90" s="14"/>
      <c r="J90" s="8">
        <f t="shared" si="53"/>
        <v>0</v>
      </c>
      <c r="K90" s="8">
        <f t="shared" si="55"/>
        <v>0</v>
      </c>
      <c r="L90" s="19">
        <f t="shared" si="56"/>
        <v>1014.95</v>
      </c>
      <c r="M90" s="19"/>
      <c r="N90" s="5"/>
    </row>
    <row r="91" spans="1:14" ht="14.25" customHeight="1" x14ac:dyDescent="0.25">
      <c r="A91" s="42">
        <v>43586</v>
      </c>
      <c r="C91" s="24" t="s">
        <v>23</v>
      </c>
      <c r="D91" s="22" t="s">
        <v>7</v>
      </c>
      <c r="E91" s="27">
        <v>43556</v>
      </c>
      <c r="F91" s="28">
        <v>1014.95</v>
      </c>
      <c r="G91" s="6"/>
      <c r="H91" s="7">
        <f t="shared" si="54"/>
        <v>1014.95</v>
      </c>
      <c r="I91" s="14"/>
      <c r="J91" s="8">
        <f t="shared" si="53"/>
        <v>0</v>
      </c>
      <c r="K91" s="8">
        <f t="shared" si="55"/>
        <v>0</v>
      </c>
      <c r="L91" s="19">
        <f t="shared" si="56"/>
        <v>1014.95</v>
      </c>
      <c r="M91" s="19"/>
      <c r="N91" s="5"/>
    </row>
    <row r="92" spans="1:14" ht="14.25" customHeight="1" x14ac:dyDescent="0.25">
      <c r="A92" s="42">
        <v>43617</v>
      </c>
      <c r="C92" s="24" t="s">
        <v>23</v>
      </c>
      <c r="D92" s="22" t="s">
        <v>7</v>
      </c>
      <c r="E92" s="27">
        <v>43586</v>
      </c>
      <c r="F92" s="28">
        <v>1014.95</v>
      </c>
      <c r="G92" s="6"/>
      <c r="H92" s="7">
        <f t="shared" si="54"/>
        <v>1014.95</v>
      </c>
      <c r="I92" s="14"/>
      <c r="J92" s="8">
        <f t="shared" si="53"/>
        <v>0</v>
      </c>
      <c r="K92" s="8">
        <f t="shared" si="55"/>
        <v>0</v>
      </c>
      <c r="L92" s="19">
        <f t="shared" si="56"/>
        <v>1014.95</v>
      </c>
      <c r="M92" s="19"/>
      <c r="N92" s="5"/>
    </row>
    <row r="93" spans="1:14" ht="14.25" customHeight="1" x14ac:dyDescent="0.25">
      <c r="A93" s="42">
        <v>43647</v>
      </c>
      <c r="C93" s="24" t="s">
        <v>23</v>
      </c>
      <c r="D93" s="22" t="s">
        <v>7</v>
      </c>
      <c r="E93" s="27">
        <v>43617</v>
      </c>
      <c r="F93" s="28">
        <v>1014.94</v>
      </c>
      <c r="G93" s="6"/>
      <c r="H93" s="7">
        <f t="shared" si="54"/>
        <v>1014.94</v>
      </c>
      <c r="I93" s="14"/>
      <c r="J93" s="8">
        <f t="shared" si="53"/>
        <v>0</v>
      </c>
      <c r="K93" s="8">
        <f t="shared" si="55"/>
        <v>0</v>
      </c>
      <c r="L93" s="19">
        <f t="shared" si="56"/>
        <v>1014.94</v>
      </c>
      <c r="M93" s="19"/>
      <c r="N93" s="5"/>
    </row>
    <row r="94" spans="1:14" ht="14.25" customHeight="1" x14ac:dyDescent="0.25">
      <c r="A94" s="42">
        <v>43678</v>
      </c>
      <c r="C94" s="24" t="s">
        <v>23</v>
      </c>
      <c r="D94" s="22" t="s">
        <v>7</v>
      </c>
      <c r="E94" s="27">
        <v>43647</v>
      </c>
      <c r="F94" s="28">
        <v>440.28</v>
      </c>
      <c r="G94" s="6"/>
      <c r="H94" s="7">
        <f t="shared" si="54"/>
        <v>440.28</v>
      </c>
      <c r="I94" s="14"/>
      <c r="J94" s="8">
        <f t="shared" si="53"/>
        <v>0</v>
      </c>
      <c r="K94" s="8">
        <f t="shared" si="55"/>
        <v>0</v>
      </c>
      <c r="L94" s="19">
        <f t="shared" si="56"/>
        <v>440.28</v>
      </c>
      <c r="M94" s="19"/>
      <c r="N94" s="5"/>
    </row>
    <row r="95" spans="1:14" ht="14.25" customHeight="1" x14ac:dyDescent="0.25">
      <c r="A95" s="42">
        <v>43709</v>
      </c>
      <c r="C95" s="24" t="s">
        <v>23</v>
      </c>
      <c r="D95" s="22" t="s">
        <v>7</v>
      </c>
      <c r="E95" s="27">
        <v>43678</v>
      </c>
      <c r="F95" s="28">
        <v>440.28</v>
      </c>
      <c r="G95" s="6"/>
      <c r="H95" s="7">
        <f t="shared" si="54"/>
        <v>440.28</v>
      </c>
      <c r="I95" s="14"/>
      <c r="J95" s="8">
        <f t="shared" ref="J95" si="57">IF(D95="Y",$D$3*I95,0)</f>
        <v>0</v>
      </c>
      <c r="K95" s="8">
        <f t="shared" ref="K95" si="58">IF(H95&gt;0, 0, I95+J95)</f>
        <v>0</v>
      </c>
      <c r="L95" s="19">
        <f t="shared" ref="L95" si="59">H95+K95</f>
        <v>440.28</v>
      </c>
      <c r="M95" s="19"/>
      <c r="N95" s="5"/>
    </row>
    <row r="96" spans="1:14" ht="14.25" customHeight="1" x14ac:dyDescent="0.25">
      <c r="A96" s="42">
        <v>43709</v>
      </c>
      <c r="C96" s="24" t="s">
        <v>23</v>
      </c>
      <c r="D96" s="22" t="s">
        <v>7</v>
      </c>
      <c r="E96" s="27">
        <v>43709</v>
      </c>
      <c r="F96" s="28">
        <v>440.28</v>
      </c>
      <c r="G96" s="6"/>
      <c r="H96" s="7">
        <f t="shared" ref="H96:H100" si="60">F96+G96</f>
        <v>440.28</v>
      </c>
      <c r="I96" s="14"/>
      <c r="J96" s="8">
        <f t="shared" ref="J96:J100" si="61">IF(D96="Y",$D$3*I96,0)</f>
        <v>0</v>
      </c>
      <c r="K96" s="8">
        <f t="shared" ref="K96:K100" si="62">IF(H96&gt;0, 0, I96+J96)</f>
        <v>0</v>
      </c>
      <c r="L96" s="19">
        <f t="shared" ref="L96:L100" si="63">H96+K96</f>
        <v>440.28</v>
      </c>
      <c r="M96" s="19"/>
      <c r="N96" s="5"/>
    </row>
    <row r="97" spans="1:14" ht="14.25" customHeight="1" x14ac:dyDescent="0.25">
      <c r="A97" s="26"/>
      <c r="C97" s="24" t="s">
        <v>23</v>
      </c>
      <c r="D97" s="22" t="s">
        <v>7</v>
      </c>
      <c r="E97" s="27">
        <v>43739</v>
      </c>
      <c r="F97" s="28">
        <v>440.28</v>
      </c>
      <c r="G97" s="6"/>
      <c r="H97" s="7">
        <f t="shared" si="60"/>
        <v>440.28</v>
      </c>
      <c r="I97" s="14"/>
      <c r="J97" s="8">
        <f t="shared" si="61"/>
        <v>0</v>
      </c>
      <c r="K97" s="8">
        <f t="shared" si="62"/>
        <v>0</v>
      </c>
      <c r="L97" s="19">
        <f t="shared" si="63"/>
        <v>440.28</v>
      </c>
      <c r="M97" s="19"/>
      <c r="N97" s="5"/>
    </row>
    <row r="98" spans="1:14" ht="14.25" customHeight="1" x14ac:dyDescent="0.25">
      <c r="A98" s="26"/>
      <c r="C98" s="24" t="s">
        <v>23</v>
      </c>
      <c r="D98" s="22" t="s">
        <v>7</v>
      </c>
      <c r="E98" s="27">
        <v>43770</v>
      </c>
      <c r="F98" s="28">
        <v>440.28</v>
      </c>
      <c r="G98" s="6"/>
      <c r="H98" s="7">
        <f t="shared" si="60"/>
        <v>440.28</v>
      </c>
      <c r="I98" s="14"/>
      <c r="J98" s="8">
        <f t="shared" si="61"/>
        <v>0</v>
      </c>
      <c r="K98" s="8">
        <f t="shared" si="62"/>
        <v>0</v>
      </c>
      <c r="L98" s="19">
        <f t="shared" si="63"/>
        <v>440.28</v>
      </c>
      <c r="M98" s="19"/>
      <c r="N98" s="5"/>
    </row>
    <row r="99" spans="1:14" ht="14.25" customHeight="1" x14ac:dyDescent="0.25">
      <c r="A99" s="26"/>
      <c r="C99" s="24" t="s">
        <v>23</v>
      </c>
      <c r="D99" s="22" t="s">
        <v>7</v>
      </c>
      <c r="E99" s="27">
        <v>43800</v>
      </c>
      <c r="F99" s="28">
        <v>440.28</v>
      </c>
      <c r="G99" s="6"/>
      <c r="H99" s="7">
        <f t="shared" si="60"/>
        <v>440.28</v>
      </c>
      <c r="I99" s="14"/>
      <c r="J99" s="8">
        <f t="shared" si="61"/>
        <v>0</v>
      </c>
      <c r="K99" s="8">
        <f t="shared" si="62"/>
        <v>0</v>
      </c>
      <c r="L99" s="19">
        <f t="shared" si="63"/>
        <v>440.28</v>
      </c>
      <c r="M99" s="19"/>
      <c r="N99" s="5"/>
    </row>
    <row r="100" spans="1:14" ht="14.25" customHeight="1" x14ac:dyDescent="0.25">
      <c r="A100" s="26"/>
      <c r="C100" s="24" t="s">
        <v>23</v>
      </c>
      <c r="D100" s="22" t="s">
        <v>7</v>
      </c>
      <c r="E100" s="26"/>
      <c r="F100" s="28"/>
      <c r="G100" s="6"/>
      <c r="H100" s="7">
        <f t="shared" si="60"/>
        <v>0</v>
      </c>
      <c r="I100" s="14"/>
      <c r="J100" s="8">
        <f t="shared" si="61"/>
        <v>0</v>
      </c>
      <c r="K100" s="8">
        <f t="shared" si="62"/>
        <v>0</v>
      </c>
      <c r="L100" s="19">
        <f t="shared" si="63"/>
        <v>0</v>
      </c>
      <c r="M100" s="19"/>
      <c r="N100" s="5"/>
    </row>
    <row r="101" spans="1:14" ht="14.25" customHeight="1" x14ac:dyDescent="0.25">
      <c r="A101" s="26"/>
      <c r="C101" s="24" t="s">
        <v>23</v>
      </c>
      <c r="D101" s="22" t="s">
        <v>7</v>
      </c>
      <c r="E101" s="26"/>
      <c r="F101" s="28"/>
      <c r="G101" s="6"/>
      <c r="H101" s="7">
        <f t="shared" ref="H101:H109" si="64">F101+G101</f>
        <v>0</v>
      </c>
      <c r="I101" s="14"/>
      <c r="J101" s="8">
        <f t="shared" ref="J101:J109" si="65">IF(D101="Y",$D$3*I101,0)</f>
        <v>0</v>
      </c>
      <c r="K101" s="8">
        <f t="shared" ref="K101:K109" si="66">IF(H101&gt;0, 0, I101+J101)</f>
        <v>0</v>
      </c>
      <c r="L101" s="19">
        <f t="shared" ref="L101:L109" si="67">H101+K101</f>
        <v>0</v>
      </c>
      <c r="M101" s="19"/>
      <c r="N101" s="5"/>
    </row>
    <row r="102" spans="1:14" ht="14.25" customHeight="1" x14ac:dyDescent="0.25">
      <c r="A102" s="26"/>
      <c r="C102" s="24" t="s">
        <v>23</v>
      </c>
      <c r="D102" s="22" t="s">
        <v>7</v>
      </c>
      <c r="E102" s="26"/>
      <c r="F102" s="28"/>
      <c r="G102" s="6"/>
      <c r="H102" s="7">
        <f t="shared" si="64"/>
        <v>0</v>
      </c>
      <c r="I102" s="14"/>
      <c r="J102" s="8">
        <f t="shared" si="65"/>
        <v>0</v>
      </c>
      <c r="K102" s="8">
        <f t="shared" si="66"/>
        <v>0</v>
      </c>
      <c r="L102" s="19">
        <f t="shared" si="67"/>
        <v>0</v>
      </c>
      <c r="M102" s="19"/>
      <c r="N102" s="5"/>
    </row>
    <row r="103" spans="1:14" ht="14.25" customHeight="1" x14ac:dyDescent="0.25">
      <c r="A103" s="26"/>
      <c r="C103" s="24" t="s">
        <v>23</v>
      </c>
      <c r="D103" s="22" t="s">
        <v>7</v>
      </c>
      <c r="E103" s="26"/>
      <c r="F103" s="28"/>
      <c r="G103" s="6"/>
      <c r="H103" s="7">
        <f t="shared" si="64"/>
        <v>0</v>
      </c>
      <c r="I103" s="14"/>
      <c r="J103" s="8">
        <f t="shared" si="65"/>
        <v>0</v>
      </c>
      <c r="K103" s="8">
        <f t="shared" si="66"/>
        <v>0</v>
      </c>
      <c r="L103" s="19">
        <f t="shared" si="67"/>
        <v>0</v>
      </c>
      <c r="M103" s="19"/>
      <c r="N103" s="5"/>
    </row>
    <row r="104" spans="1:14" ht="14.25" customHeight="1" x14ac:dyDescent="0.25">
      <c r="A104" s="26"/>
      <c r="C104" s="24" t="s">
        <v>23</v>
      </c>
      <c r="D104" s="22" t="s">
        <v>7</v>
      </c>
      <c r="E104" s="26"/>
      <c r="F104" s="28"/>
      <c r="G104" s="6"/>
      <c r="H104" s="7">
        <f t="shared" si="64"/>
        <v>0</v>
      </c>
      <c r="I104" s="14"/>
      <c r="J104" s="8">
        <f t="shared" si="65"/>
        <v>0</v>
      </c>
      <c r="K104" s="8">
        <f t="shared" si="66"/>
        <v>0</v>
      </c>
      <c r="L104" s="19">
        <f t="shared" si="67"/>
        <v>0</v>
      </c>
      <c r="M104" s="19"/>
      <c r="N104" s="5"/>
    </row>
    <row r="105" spans="1:14" ht="14.25" customHeight="1" x14ac:dyDescent="0.25">
      <c r="A105" s="26"/>
      <c r="C105" s="24" t="s">
        <v>23</v>
      </c>
      <c r="D105" s="22" t="s">
        <v>7</v>
      </c>
      <c r="E105" s="26"/>
      <c r="F105" s="28"/>
      <c r="G105" s="6"/>
      <c r="H105" s="7">
        <f t="shared" si="64"/>
        <v>0</v>
      </c>
      <c r="I105" s="14"/>
      <c r="J105" s="8">
        <f t="shared" si="65"/>
        <v>0</v>
      </c>
      <c r="K105" s="8">
        <f t="shared" si="66"/>
        <v>0</v>
      </c>
      <c r="L105" s="19">
        <f t="shared" si="67"/>
        <v>0</v>
      </c>
      <c r="M105" s="19"/>
      <c r="N105" s="5"/>
    </row>
    <row r="106" spans="1:14" ht="14.25" customHeight="1" x14ac:dyDescent="0.25">
      <c r="A106" s="26"/>
      <c r="C106" s="24" t="s">
        <v>23</v>
      </c>
      <c r="D106" s="22" t="s">
        <v>7</v>
      </c>
      <c r="E106" s="26"/>
      <c r="F106" s="28"/>
      <c r="G106" s="6"/>
      <c r="H106" s="7">
        <f t="shared" si="64"/>
        <v>0</v>
      </c>
      <c r="I106" s="14"/>
      <c r="J106" s="8">
        <f t="shared" si="65"/>
        <v>0</v>
      </c>
      <c r="K106" s="8">
        <f t="shared" si="66"/>
        <v>0</v>
      </c>
      <c r="L106" s="19">
        <f t="shared" si="67"/>
        <v>0</v>
      </c>
      <c r="M106" s="19"/>
      <c r="N106" s="5"/>
    </row>
    <row r="107" spans="1:14" ht="14.25" customHeight="1" x14ac:dyDescent="0.25">
      <c r="A107" s="26"/>
      <c r="C107" s="24" t="s">
        <v>23</v>
      </c>
      <c r="D107" s="22" t="s">
        <v>7</v>
      </c>
      <c r="E107" s="26"/>
      <c r="F107" s="28"/>
      <c r="G107" s="6"/>
      <c r="H107" s="7">
        <f t="shared" si="64"/>
        <v>0</v>
      </c>
      <c r="I107" s="14"/>
      <c r="J107" s="8">
        <f t="shared" si="65"/>
        <v>0</v>
      </c>
      <c r="K107" s="8">
        <f t="shared" si="66"/>
        <v>0</v>
      </c>
      <c r="L107" s="19">
        <f t="shared" si="67"/>
        <v>0</v>
      </c>
      <c r="M107" s="19"/>
      <c r="N107" s="5"/>
    </row>
    <row r="108" spans="1:14" ht="14.25" customHeight="1" x14ac:dyDescent="0.25">
      <c r="A108" s="26"/>
      <c r="C108" s="24" t="s">
        <v>23</v>
      </c>
      <c r="D108" s="22" t="s">
        <v>7</v>
      </c>
      <c r="E108" s="26"/>
      <c r="F108" s="28"/>
      <c r="G108" s="6"/>
      <c r="H108" s="7">
        <f t="shared" si="64"/>
        <v>0</v>
      </c>
      <c r="I108" s="14"/>
      <c r="J108" s="8">
        <f t="shared" si="65"/>
        <v>0</v>
      </c>
      <c r="K108" s="8">
        <f t="shared" si="66"/>
        <v>0</v>
      </c>
      <c r="L108" s="19">
        <f t="shared" si="67"/>
        <v>0</v>
      </c>
      <c r="M108" s="19"/>
      <c r="N108" s="5"/>
    </row>
    <row r="109" spans="1:14" ht="14.25" customHeight="1" x14ac:dyDescent="0.25">
      <c r="A109" s="26"/>
      <c r="C109" s="24" t="s">
        <v>23</v>
      </c>
      <c r="D109" s="22" t="s">
        <v>7</v>
      </c>
      <c r="E109" s="26"/>
      <c r="F109" s="28"/>
      <c r="G109" s="6"/>
      <c r="H109" s="7">
        <f t="shared" si="64"/>
        <v>0</v>
      </c>
      <c r="I109" s="14"/>
      <c r="J109" s="8">
        <f t="shared" si="65"/>
        <v>0</v>
      </c>
      <c r="K109" s="8">
        <f t="shared" si="66"/>
        <v>0</v>
      </c>
      <c r="L109" s="19">
        <f t="shared" si="67"/>
        <v>0</v>
      </c>
      <c r="M109" s="19"/>
      <c r="N109" s="5"/>
    </row>
    <row r="110" spans="1:14" ht="14.25" customHeight="1" x14ac:dyDescent="0.25">
      <c r="A110" s="31"/>
      <c r="C110" s="24"/>
      <c r="F110" s="28"/>
      <c r="G110" s="6"/>
      <c r="H110" s="7"/>
      <c r="I110" s="14"/>
      <c r="J110" s="8"/>
      <c r="K110" s="8"/>
      <c r="L110" s="19" t="s">
        <v>19</v>
      </c>
      <c r="M110" s="19">
        <f>SUM(L84:L110)</f>
        <v>12791.170000000004</v>
      </c>
      <c r="N110" s="5"/>
    </row>
    <row r="111" spans="1:14" ht="14.25" customHeight="1" x14ac:dyDescent="0.25">
      <c r="A111" s="31"/>
      <c r="C111" s="24"/>
      <c r="F111" s="28"/>
      <c r="G111" s="6"/>
      <c r="H111" s="7"/>
      <c r="I111" s="14"/>
      <c r="J111" s="8"/>
      <c r="K111" s="8"/>
      <c r="L111" s="19"/>
      <c r="M111" s="19"/>
      <c r="N111" s="5"/>
    </row>
    <row r="112" spans="1:14" ht="14.25" customHeight="1" x14ac:dyDescent="0.25">
      <c r="A112" s="26"/>
      <c r="C112" s="24" t="s">
        <v>23</v>
      </c>
      <c r="D112" s="22" t="s">
        <v>7</v>
      </c>
      <c r="E112" s="26"/>
      <c r="F112" s="28"/>
      <c r="G112" s="6"/>
      <c r="H112" s="7">
        <f t="shared" ref="H112:H121" si="68">F112+G112</f>
        <v>0</v>
      </c>
      <c r="I112" s="14"/>
      <c r="J112" s="8">
        <f t="shared" ref="J112:J121" si="69">IF(D112="Y",$D$3*I112,0)</f>
        <v>0</v>
      </c>
      <c r="K112" s="8">
        <f t="shared" ref="K112:K121" si="70">IF(H112&gt;0, 0, I112+J112)</f>
        <v>0</v>
      </c>
      <c r="L112" s="19">
        <f t="shared" ref="L112:L121" si="71">H112+K112</f>
        <v>0</v>
      </c>
      <c r="M112" s="19"/>
      <c r="N112" s="5"/>
    </row>
    <row r="113" spans="1:14" ht="14.25" customHeight="1" x14ac:dyDescent="0.25">
      <c r="A113" s="26"/>
      <c r="C113" s="24" t="s">
        <v>23</v>
      </c>
      <c r="D113" s="22" t="s">
        <v>7</v>
      </c>
      <c r="E113" s="26"/>
      <c r="F113" s="28"/>
      <c r="G113" s="6"/>
      <c r="H113" s="7">
        <f t="shared" si="68"/>
        <v>0</v>
      </c>
      <c r="I113" s="14"/>
      <c r="J113" s="8">
        <f t="shared" si="69"/>
        <v>0</v>
      </c>
      <c r="K113" s="8">
        <f t="shared" si="70"/>
        <v>0</v>
      </c>
      <c r="L113" s="19">
        <f t="shared" si="71"/>
        <v>0</v>
      </c>
      <c r="M113" s="19"/>
      <c r="N113" s="5"/>
    </row>
    <row r="114" spans="1:14" ht="14.25" customHeight="1" x14ac:dyDescent="0.25">
      <c r="A114" s="25"/>
      <c r="C114" s="24" t="s">
        <v>23</v>
      </c>
      <c r="D114" s="22" t="s">
        <v>7</v>
      </c>
      <c r="E114" s="26"/>
      <c r="F114" s="28"/>
      <c r="G114" s="6"/>
      <c r="H114" s="7">
        <f t="shared" si="68"/>
        <v>0</v>
      </c>
      <c r="I114" s="14"/>
      <c r="J114" s="8">
        <f t="shared" si="69"/>
        <v>0</v>
      </c>
      <c r="K114" s="8">
        <f t="shared" si="70"/>
        <v>0</v>
      </c>
      <c r="L114" s="19">
        <f t="shared" si="71"/>
        <v>0</v>
      </c>
      <c r="M114" s="19"/>
      <c r="N114" s="5"/>
    </row>
    <row r="115" spans="1:14" ht="14.25" customHeight="1" x14ac:dyDescent="0.25">
      <c r="A115" s="26"/>
      <c r="C115" s="24" t="s">
        <v>23</v>
      </c>
      <c r="D115" s="22" t="s">
        <v>7</v>
      </c>
      <c r="E115" s="26"/>
      <c r="F115" s="28"/>
      <c r="G115" s="6"/>
      <c r="H115" s="7">
        <f t="shared" si="68"/>
        <v>0</v>
      </c>
      <c r="I115" s="14"/>
      <c r="J115" s="8">
        <f t="shared" si="69"/>
        <v>0</v>
      </c>
      <c r="K115" s="8">
        <f t="shared" si="70"/>
        <v>0</v>
      </c>
      <c r="L115" s="19">
        <f t="shared" si="71"/>
        <v>0</v>
      </c>
      <c r="M115" s="19"/>
      <c r="N115" s="5"/>
    </row>
    <row r="116" spans="1:14" ht="14.25" customHeight="1" x14ac:dyDescent="0.25">
      <c r="A116" s="26"/>
      <c r="C116" s="24" t="s">
        <v>23</v>
      </c>
      <c r="D116" s="22" t="s">
        <v>7</v>
      </c>
      <c r="E116" s="26"/>
      <c r="F116" s="28"/>
      <c r="G116" s="6"/>
      <c r="H116" s="7">
        <f t="shared" si="68"/>
        <v>0</v>
      </c>
      <c r="I116" s="14"/>
      <c r="J116" s="8">
        <f t="shared" si="69"/>
        <v>0</v>
      </c>
      <c r="K116" s="8">
        <f t="shared" si="70"/>
        <v>0</v>
      </c>
      <c r="L116" s="19">
        <f t="shared" si="71"/>
        <v>0</v>
      </c>
      <c r="M116" s="19"/>
      <c r="N116" s="5"/>
    </row>
    <row r="117" spans="1:14" ht="14.25" customHeight="1" x14ac:dyDescent="0.25">
      <c r="A117" s="26"/>
      <c r="C117" s="24" t="s">
        <v>23</v>
      </c>
      <c r="D117" s="22" t="s">
        <v>7</v>
      </c>
      <c r="E117" s="26"/>
      <c r="F117" s="28"/>
      <c r="G117" s="6"/>
      <c r="H117" s="7">
        <f t="shared" si="68"/>
        <v>0</v>
      </c>
      <c r="I117" s="14"/>
      <c r="J117" s="8">
        <f t="shared" si="69"/>
        <v>0</v>
      </c>
      <c r="K117" s="8">
        <f t="shared" si="70"/>
        <v>0</v>
      </c>
      <c r="L117" s="19">
        <f t="shared" si="71"/>
        <v>0</v>
      </c>
      <c r="M117" s="19"/>
      <c r="N117" s="5"/>
    </row>
    <row r="118" spans="1:14" ht="14.25" customHeight="1" x14ac:dyDescent="0.25">
      <c r="A118" s="26"/>
      <c r="C118" s="24" t="s">
        <v>23</v>
      </c>
      <c r="D118" s="22" t="s">
        <v>7</v>
      </c>
      <c r="E118" s="26"/>
      <c r="F118" s="28"/>
      <c r="G118" s="6"/>
      <c r="H118" s="7">
        <f t="shared" si="68"/>
        <v>0</v>
      </c>
      <c r="I118" s="14"/>
      <c r="J118" s="8">
        <f t="shared" si="69"/>
        <v>0</v>
      </c>
      <c r="K118" s="8">
        <f t="shared" si="70"/>
        <v>0</v>
      </c>
      <c r="L118" s="19">
        <f t="shared" si="71"/>
        <v>0</v>
      </c>
      <c r="M118" s="19"/>
      <c r="N118" s="5"/>
    </row>
    <row r="119" spans="1:14" ht="14.25" customHeight="1" x14ac:dyDescent="0.25">
      <c r="A119" s="26"/>
      <c r="C119" s="24" t="s">
        <v>23</v>
      </c>
      <c r="D119" s="22" t="s">
        <v>7</v>
      </c>
      <c r="E119" s="26"/>
      <c r="F119" s="28"/>
      <c r="G119" s="6"/>
      <c r="H119" s="7">
        <f t="shared" si="68"/>
        <v>0</v>
      </c>
      <c r="I119" s="14"/>
      <c r="J119" s="8">
        <f t="shared" si="69"/>
        <v>0</v>
      </c>
      <c r="K119" s="8">
        <f t="shared" si="70"/>
        <v>0</v>
      </c>
      <c r="L119" s="19">
        <f t="shared" si="71"/>
        <v>0</v>
      </c>
      <c r="M119" s="19"/>
      <c r="N119" s="5"/>
    </row>
    <row r="120" spans="1:14" ht="14.25" customHeight="1" x14ac:dyDescent="0.25">
      <c r="A120" s="26"/>
      <c r="C120" s="24" t="s">
        <v>23</v>
      </c>
      <c r="D120" s="22" t="s">
        <v>7</v>
      </c>
      <c r="E120" s="26"/>
      <c r="F120" s="28"/>
      <c r="G120" s="6"/>
      <c r="H120" s="7">
        <f t="shared" si="68"/>
        <v>0</v>
      </c>
      <c r="I120" s="14"/>
      <c r="J120" s="8">
        <f t="shared" si="69"/>
        <v>0</v>
      </c>
      <c r="K120" s="8">
        <f t="shared" si="70"/>
        <v>0</v>
      </c>
      <c r="L120" s="19">
        <f t="shared" si="71"/>
        <v>0</v>
      </c>
      <c r="M120" s="19"/>
      <c r="N120" s="5"/>
    </row>
    <row r="121" spans="1:14" ht="14.25" customHeight="1" x14ac:dyDescent="0.25">
      <c r="A121" s="26"/>
      <c r="C121" s="24" t="s">
        <v>23</v>
      </c>
      <c r="D121" s="22" t="s">
        <v>7</v>
      </c>
      <c r="E121" s="26"/>
      <c r="F121" s="28"/>
      <c r="G121" s="6"/>
      <c r="H121" s="7">
        <f t="shared" si="68"/>
        <v>0</v>
      </c>
      <c r="I121" s="14"/>
      <c r="J121" s="8">
        <f t="shared" si="69"/>
        <v>0</v>
      </c>
      <c r="K121" s="8">
        <f t="shared" si="70"/>
        <v>0</v>
      </c>
      <c r="L121" s="19">
        <f t="shared" si="71"/>
        <v>0</v>
      </c>
      <c r="M121" s="19"/>
      <c r="N121" s="5"/>
    </row>
    <row r="122" spans="1:14" ht="14.25" customHeight="1" x14ac:dyDescent="0.25">
      <c r="A122" s="31"/>
      <c r="C122" s="24"/>
      <c r="F122" s="28"/>
      <c r="G122" s="6"/>
      <c r="H122" s="7"/>
      <c r="I122" s="14"/>
      <c r="J122" s="8"/>
      <c r="K122" s="8"/>
      <c r="L122" s="19" t="s">
        <v>19</v>
      </c>
      <c r="M122" s="19">
        <f>SUM(L112:L121)</f>
        <v>0</v>
      </c>
      <c r="N122" s="5"/>
    </row>
    <row r="123" spans="1:14" ht="14.25" customHeight="1" x14ac:dyDescent="0.25">
      <c r="A123" s="34"/>
      <c r="C123" s="24"/>
      <c r="F123" s="28"/>
      <c r="G123" s="6"/>
      <c r="H123" s="7"/>
      <c r="I123" s="14"/>
      <c r="J123" s="8"/>
      <c r="K123" s="8"/>
      <c r="L123" s="19"/>
      <c r="M123" s="19"/>
      <c r="N123" s="5"/>
    </row>
    <row r="124" spans="1:14" ht="14.25" customHeight="1" x14ac:dyDescent="0.25">
      <c r="A124" s="31"/>
      <c r="C124" s="24" t="s">
        <v>23</v>
      </c>
      <c r="D124" s="22" t="s">
        <v>7</v>
      </c>
      <c r="E124" s="26"/>
      <c r="F124" s="28"/>
      <c r="G124" s="6"/>
      <c r="H124" s="7">
        <f t="shared" ref="H124:H125" si="72">F124+G124</f>
        <v>0</v>
      </c>
      <c r="I124" s="14"/>
      <c r="J124" s="8">
        <f>IF(D124="Y",$D$3*I124,0)</f>
        <v>0</v>
      </c>
      <c r="K124" s="8">
        <f t="shared" ref="K124:K126" si="73">IF(H124&gt;0, 0, I124+J124)</f>
        <v>0</v>
      </c>
      <c r="L124" s="19">
        <f t="shared" ref="L124:L126" si="74">H124+K124</f>
        <v>0</v>
      </c>
      <c r="M124" s="19"/>
      <c r="N124" s="5"/>
    </row>
    <row r="125" spans="1:14" ht="14.25" customHeight="1" x14ac:dyDescent="0.25">
      <c r="A125" s="31"/>
      <c r="C125" s="24" t="s">
        <v>23</v>
      </c>
      <c r="D125" s="22" t="s">
        <v>7</v>
      </c>
      <c r="F125" s="28"/>
      <c r="G125" s="6"/>
      <c r="H125" s="7">
        <f t="shared" si="72"/>
        <v>0</v>
      </c>
      <c r="I125" s="14"/>
      <c r="J125" s="8">
        <f>IF(D125="Y",$D$3*I125,0)</f>
        <v>0</v>
      </c>
      <c r="K125" s="8">
        <f t="shared" si="73"/>
        <v>0</v>
      </c>
      <c r="L125" s="19">
        <f t="shared" si="74"/>
        <v>0</v>
      </c>
      <c r="M125" s="19"/>
      <c r="N125" s="5"/>
    </row>
    <row r="126" spans="1:14" ht="14.25" customHeight="1" x14ac:dyDescent="0.25">
      <c r="A126" s="31"/>
      <c r="C126" s="24" t="s">
        <v>23</v>
      </c>
      <c r="D126" s="22" t="s">
        <v>7</v>
      </c>
      <c r="F126" s="28"/>
      <c r="G126" s="6"/>
      <c r="H126" s="7">
        <f t="shared" ref="H126" si="75">F126+G126</f>
        <v>0</v>
      </c>
      <c r="I126" s="14"/>
      <c r="J126" s="8">
        <f>IF(D126="Y",$D$3*I126,0)</f>
        <v>0</v>
      </c>
      <c r="K126" s="8">
        <f t="shared" si="73"/>
        <v>0</v>
      </c>
      <c r="L126" s="19">
        <f t="shared" si="74"/>
        <v>0</v>
      </c>
      <c r="M126" s="19"/>
      <c r="N126" s="5"/>
    </row>
    <row r="127" spans="1:14" ht="14.25" customHeight="1" x14ac:dyDescent="0.25">
      <c r="A127" s="31"/>
      <c r="C127" s="24" t="s">
        <v>23</v>
      </c>
      <c r="D127" s="22" t="s">
        <v>7</v>
      </c>
      <c r="E127" s="26"/>
      <c r="F127" s="28"/>
      <c r="G127" s="6"/>
      <c r="H127" s="7">
        <f t="shared" ref="H127:H134" si="76">F127+G127</f>
        <v>0</v>
      </c>
      <c r="I127" s="14"/>
      <c r="J127" s="8">
        <f>IF(D127="Y",$D$3*I127,0)</f>
        <v>0</v>
      </c>
      <c r="K127" s="8">
        <f t="shared" ref="K127" si="77">IF(H127&gt;0, 0, I127+J127)</f>
        <v>0</v>
      </c>
      <c r="L127" s="19">
        <f t="shared" ref="L127" si="78">H127+K127</f>
        <v>0</v>
      </c>
      <c r="M127" s="19"/>
      <c r="N127" s="5"/>
    </row>
    <row r="128" spans="1:14" ht="14.25" customHeight="1" x14ac:dyDescent="0.25">
      <c r="A128" s="31"/>
      <c r="C128" s="24" t="s">
        <v>23</v>
      </c>
      <c r="D128" s="22" t="s">
        <v>7</v>
      </c>
      <c r="E128" s="26"/>
      <c r="F128" s="28"/>
      <c r="G128" s="6"/>
      <c r="H128" s="7">
        <f t="shared" si="76"/>
        <v>0</v>
      </c>
      <c r="I128" s="14"/>
      <c r="J128" s="8">
        <f t="shared" ref="J128:J129" si="79">IF(D128="Y",$D$3*I128,0)</f>
        <v>0</v>
      </c>
      <c r="K128" s="8">
        <f t="shared" ref="K128:K129" si="80">IF(H128&gt;0, 0, I128+J128)</f>
        <v>0</v>
      </c>
      <c r="L128" s="19">
        <f t="shared" ref="L128:L129" si="81">H128+K128</f>
        <v>0</v>
      </c>
      <c r="M128" s="19"/>
      <c r="N128" s="5"/>
    </row>
    <row r="129" spans="1:14" ht="14.25" customHeight="1" x14ac:dyDescent="0.25">
      <c r="A129" s="25"/>
      <c r="C129" s="24" t="s">
        <v>23</v>
      </c>
      <c r="D129" s="22" t="s">
        <v>7</v>
      </c>
      <c r="F129" s="28"/>
      <c r="G129" s="6"/>
      <c r="H129" s="7">
        <f t="shared" si="76"/>
        <v>0</v>
      </c>
      <c r="I129" s="14"/>
      <c r="J129" s="8">
        <f t="shared" si="79"/>
        <v>0</v>
      </c>
      <c r="K129" s="8">
        <f t="shared" si="80"/>
        <v>0</v>
      </c>
      <c r="L129" s="19">
        <f t="shared" si="81"/>
        <v>0</v>
      </c>
      <c r="M129" s="19"/>
      <c r="N129" s="5"/>
    </row>
    <row r="130" spans="1:14" ht="14.25" customHeight="1" x14ac:dyDescent="0.25">
      <c r="A130" s="25"/>
      <c r="C130" s="24" t="s">
        <v>23</v>
      </c>
      <c r="D130" s="22" t="s">
        <v>7</v>
      </c>
      <c r="E130" s="26"/>
      <c r="F130" s="28"/>
      <c r="G130" s="6"/>
      <c r="H130" s="7">
        <f t="shared" si="76"/>
        <v>0</v>
      </c>
      <c r="I130" s="14"/>
      <c r="J130" s="8">
        <f t="shared" ref="J130:J131" si="82">IF(D130="Y",$D$3*I130,0)</f>
        <v>0</v>
      </c>
      <c r="K130" s="8">
        <f t="shared" ref="K130:K131" si="83">IF(H130&gt;0, 0, I130+J130)</f>
        <v>0</v>
      </c>
      <c r="L130" s="19">
        <f t="shared" ref="L130:L131" si="84">H130+K130</f>
        <v>0</v>
      </c>
      <c r="M130" s="19"/>
      <c r="N130" s="5"/>
    </row>
    <row r="131" spans="1:14" ht="14.25" customHeight="1" x14ac:dyDescent="0.25">
      <c r="A131" s="26"/>
      <c r="C131" s="24" t="s">
        <v>23</v>
      </c>
      <c r="D131" s="22" t="s">
        <v>7</v>
      </c>
      <c r="E131" s="26"/>
      <c r="F131" s="28"/>
      <c r="G131" s="6"/>
      <c r="H131" s="7">
        <f t="shared" si="76"/>
        <v>0</v>
      </c>
      <c r="I131" s="14"/>
      <c r="J131" s="8">
        <f t="shared" si="82"/>
        <v>0</v>
      </c>
      <c r="K131" s="8">
        <f t="shared" si="83"/>
        <v>0</v>
      </c>
      <c r="L131" s="19">
        <f t="shared" si="84"/>
        <v>0</v>
      </c>
      <c r="M131" s="19"/>
      <c r="N131" s="5"/>
    </row>
    <row r="132" spans="1:14" ht="14.25" customHeight="1" x14ac:dyDescent="0.25">
      <c r="A132" s="25"/>
      <c r="C132" s="24" t="s">
        <v>23</v>
      </c>
      <c r="D132" s="22" t="s">
        <v>7</v>
      </c>
      <c r="E132" s="26"/>
      <c r="F132" s="28"/>
      <c r="G132" s="6"/>
      <c r="H132" s="7">
        <f t="shared" si="76"/>
        <v>0</v>
      </c>
      <c r="I132" s="14"/>
      <c r="J132" s="8">
        <f t="shared" ref="J132:J134" si="85">IF(D132="Y",$D$3*I132,0)</f>
        <v>0</v>
      </c>
      <c r="K132" s="8">
        <f t="shared" ref="K132:K134" si="86">IF(H132&gt;0, 0, I132+J132)</f>
        <v>0</v>
      </c>
      <c r="L132" s="19">
        <f t="shared" ref="L132:L134" si="87">H132+K132</f>
        <v>0</v>
      </c>
      <c r="M132" s="19"/>
      <c r="N132" s="5"/>
    </row>
    <row r="133" spans="1:14" ht="14.25" customHeight="1" x14ac:dyDescent="0.25">
      <c r="A133" s="25"/>
      <c r="C133" s="24" t="s">
        <v>23</v>
      </c>
      <c r="D133" s="22" t="s">
        <v>7</v>
      </c>
      <c r="E133" s="26"/>
      <c r="F133" s="28"/>
      <c r="G133" s="6"/>
      <c r="H133" s="7">
        <f t="shared" si="76"/>
        <v>0</v>
      </c>
      <c r="I133" s="14"/>
      <c r="J133" s="8">
        <f t="shared" ref="J133" si="88">IF(D133="Y",$D$3*I133,0)</f>
        <v>0</v>
      </c>
      <c r="K133" s="8">
        <f t="shared" ref="K133" si="89">IF(H133&gt;0, 0, I133+J133)</f>
        <v>0</v>
      </c>
      <c r="L133" s="19">
        <f t="shared" ref="L133" si="90">H133+K133</f>
        <v>0</v>
      </c>
      <c r="M133" s="19"/>
      <c r="N133" s="5"/>
    </row>
    <row r="134" spans="1:14" ht="14.25" customHeight="1" x14ac:dyDescent="0.25">
      <c r="A134" s="25"/>
      <c r="C134" s="24" t="s">
        <v>23</v>
      </c>
      <c r="D134" s="22" t="s">
        <v>7</v>
      </c>
      <c r="E134" s="26"/>
      <c r="F134" s="28"/>
      <c r="G134" s="6"/>
      <c r="H134" s="7">
        <f t="shared" si="76"/>
        <v>0</v>
      </c>
      <c r="I134" s="14"/>
      <c r="J134" s="8">
        <f t="shared" si="85"/>
        <v>0</v>
      </c>
      <c r="K134" s="8">
        <f t="shared" si="86"/>
        <v>0</v>
      </c>
      <c r="L134" s="19">
        <f t="shared" si="87"/>
        <v>0</v>
      </c>
      <c r="M134" s="19"/>
      <c r="N134" s="5"/>
    </row>
    <row r="135" spans="1:14" ht="14.25" customHeight="1" x14ac:dyDescent="0.25">
      <c r="A135" s="25"/>
      <c r="C135" s="24" t="s">
        <v>23</v>
      </c>
      <c r="D135" s="22" t="s">
        <v>7</v>
      </c>
      <c r="E135" s="26"/>
      <c r="F135" s="28"/>
      <c r="G135" s="6"/>
      <c r="H135" s="7">
        <f t="shared" ref="H135:H139" si="91">F135+G135</f>
        <v>0</v>
      </c>
      <c r="I135" s="14"/>
      <c r="J135" s="8">
        <f t="shared" ref="J135:J139" si="92">IF(D135="Y",$D$3*I135,0)</f>
        <v>0</v>
      </c>
      <c r="K135" s="8">
        <f t="shared" ref="K135:K139" si="93">IF(H135&gt;0, 0, I135+J135)</f>
        <v>0</v>
      </c>
      <c r="L135" s="19">
        <f t="shared" ref="L135:L139" si="94">H135+K135</f>
        <v>0</v>
      </c>
      <c r="M135" s="19"/>
      <c r="N135" s="5"/>
    </row>
    <row r="136" spans="1:14" ht="14.25" customHeight="1" x14ac:dyDescent="0.25">
      <c r="A136" s="25"/>
      <c r="C136" s="24" t="s">
        <v>23</v>
      </c>
      <c r="D136" s="22" t="s">
        <v>7</v>
      </c>
      <c r="E136" s="26"/>
      <c r="F136" s="28"/>
      <c r="G136" s="6"/>
      <c r="H136" s="7">
        <f t="shared" si="91"/>
        <v>0</v>
      </c>
      <c r="I136" s="14"/>
      <c r="J136" s="8">
        <f t="shared" si="92"/>
        <v>0</v>
      </c>
      <c r="K136" s="8">
        <f t="shared" si="93"/>
        <v>0</v>
      </c>
      <c r="L136" s="19">
        <f t="shared" si="94"/>
        <v>0</v>
      </c>
      <c r="M136" s="19"/>
      <c r="N136" s="5"/>
    </row>
    <row r="137" spans="1:14" ht="14.25" customHeight="1" x14ac:dyDescent="0.25">
      <c r="A137" s="25"/>
      <c r="C137" s="24" t="s">
        <v>23</v>
      </c>
      <c r="D137" s="22" t="s">
        <v>7</v>
      </c>
      <c r="E137" s="26"/>
      <c r="F137" s="28"/>
      <c r="G137" s="6"/>
      <c r="H137" s="7">
        <f t="shared" si="91"/>
        <v>0</v>
      </c>
      <c r="I137" s="14"/>
      <c r="J137" s="8">
        <f t="shared" si="92"/>
        <v>0</v>
      </c>
      <c r="K137" s="8">
        <f t="shared" si="93"/>
        <v>0</v>
      </c>
      <c r="L137" s="19">
        <f t="shared" si="94"/>
        <v>0</v>
      </c>
      <c r="M137" s="19"/>
      <c r="N137" s="5"/>
    </row>
    <row r="138" spans="1:14" ht="14.25" customHeight="1" x14ac:dyDescent="0.25">
      <c r="A138" s="25"/>
      <c r="C138" s="24" t="s">
        <v>23</v>
      </c>
      <c r="D138" s="22" t="s">
        <v>7</v>
      </c>
      <c r="E138" s="26"/>
      <c r="F138" s="28"/>
      <c r="G138" s="6"/>
      <c r="H138" s="7">
        <f t="shared" si="91"/>
        <v>0</v>
      </c>
      <c r="I138" s="14"/>
      <c r="J138" s="8">
        <f t="shared" si="92"/>
        <v>0</v>
      </c>
      <c r="K138" s="8">
        <f t="shared" si="93"/>
        <v>0</v>
      </c>
      <c r="L138" s="19">
        <f t="shared" si="94"/>
        <v>0</v>
      </c>
      <c r="M138" s="19"/>
      <c r="N138" s="5"/>
    </row>
    <row r="139" spans="1:14" ht="14.25" customHeight="1" x14ac:dyDescent="0.25">
      <c r="A139" s="25"/>
      <c r="C139" s="24" t="s">
        <v>23</v>
      </c>
      <c r="D139" s="22" t="s">
        <v>7</v>
      </c>
      <c r="E139" s="26"/>
      <c r="F139" s="28"/>
      <c r="G139" s="6"/>
      <c r="H139" s="7">
        <f t="shared" si="91"/>
        <v>0</v>
      </c>
      <c r="I139" s="14"/>
      <c r="J139" s="8">
        <f t="shared" si="92"/>
        <v>0</v>
      </c>
      <c r="K139" s="8">
        <f t="shared" si="93"/>
        <v>0</v>
      </c>
      <c r="L139" s="19">
        <f t="shared" si="94"/>
        <v>0</v>
      </c>
      <c r="M139" s="19"/>
      <c r="N139" s="5"/>
    </row>
    <row r="140" spans="1:14" ht="14.25" customHeight="1" x14ac:dyDescent="0.25">
      <c r="A140" s="25"/>
      <c r="B140" s="26"/>
      <c r="C140" s="24"/>
      <c r="E140" s="26"/>
      <c r="F140" s="28"/>
      <c r="G140" s="6"/>
      <c r="H140" s="7"/>
      <c r="I140" s="14"/>
      <c r="J140" s="8"/>
      <c r="K140" s="8"/>
      <c r="L140" s="19" t="s">
        <v>19</v>
      </c>
      <c r="M140" s="19">
        <f>SUM(L124:L140)</f>
        <v>0</v>
      </c>
      <c r="N140" s="5"/>
    </row>
    <row r="141" spans="1:14" ht="14.25" customHeight="1" x14ac:dyDescent="0.25">
      <c r="A141" s="34"/>
      <c r="C141" s="24"/>
      <c r="F141" s="28"/>
      <c r="G141" s="6"/>
      <c r="H141" s="7"/>
      <c r="I141" s="14"/>
      <c r="J141" s="8"/>
      <c r="K141" s="8"/>
      <c r="L141" s="19"/>
      <c r="M141" s="19"/>
      <c r="N141" s="5"/>
    </row>
    <row r="142" spans="1:14" ht="14.25" customHeight="1" x14ac:dyDescent="0.25">
      <c r="A142" s="31"/>
      <c r="B142" s="24"/>
      <c r="C142" s="24"/>
      <c r="F142" s="28"/>
      <c r="G142" s="3"/>
      <c r="H142" s="7"/>
      <c r="I142" s="15"/>
      <c r="J142" s="8"/>
      <c r="K142" s="8"/>
      <c r="L142" s="19"/>
      <c r="M142" s="19"/>
      <c r="N142" s="5"/>
    </row>
    <row r="143" spans="1:14" ht="14.25" customHeight="1" x14ac:dyDescent="0.25">
      <c r="A143" s="31">
        <v>43374</v>
      </c>
      <c r="C143" s="24" t="s">
        <v>23</v>
      </c>
      <c r="D143" s="22" t="s">
        <v>7</v>
      </c>
      <c r="E143" s="27">
        <v>43344</v>
      </c>
      <c r="F143" s="7">
        <v>161.4</v>
      </c>
      <c r="G143" s="6"/>
      <c r="H143" s="7">
        <f t="shared" ref="H143:H157" si="95">F143+G143</f>
        <v>161.4</v>
      </c>
      <c r="I143" s="14"/>
      <c r="J143" s="8">
        <f t="shared" ref="J143:J157" si="96">IF(D143="Y",$D$3*I143,0)</f>
        <v>0</v>
      </c>
      <c r="K143" s="8">
        <f t="shared" ref="K143:K157" si="97">IF(H143&gt;0, 0, I143+J143)</f>
        <v>0</v>
      </c>
      <c r="L143" s="19">
        <f t="shared" ref="L143:L157" si="98">H143+K143</f>
        <v>161.4</v>
      </c>
      <c r="M143" s="19"/>
      <c r="N143" s="5"/>
    </row>
    <row r="144" spans="1:14" ht="14.25" customHeight="1" x14ac:dyDescent="0.25">
      <c r="A144" s="31">
        <v>43374</v>
      </c>
      <c r="C144" s="24" t="s">
        <v>23</v>
      </c>
      <c r="D144" s="22" t="s">
        <v>7</v>
      </c>
      <c r="E144" s="27">
        <v>43344</v>
      </c>
      <c r="F144" s="7">
        <v>239.52</v>
      </c>
      <c r="G144" s="4"/>
      <c r="H144" s="7">
        <f t="shared" si="95"/>
        <v>239.52</v>
      </c>
      <c r="I144" s="16"/>
      <c r="J144" s="8">
        <f t="shared" si="96"/>
        <v>0</v>
      </c>
      <c r="K144" s="8">
        <f t="shared" si="97"/>
        <v>0</v>
      </c>
      <c r="L144" s="19">
        <f t="shared" si="98"/>
        <v>239.52</v>
      </c>
      <c r="M144" s="19"/>
      <c r="N144" s="5"/>
    </row>
    <row r="145" spans="1:14" ht="14.25" customHeight="1" x14ac:dyDescent="0.25">
      <c r="A145" s="31">
        <v>43405</v>
      </c>
      <c r="C145" s="24" t="s">
        <v>23</v>
      </c>
      <c r="D145" s="22" t="s">
        <v>7</v>
      </c>
      <c r="E145" s="27">
        <v>43374</v>
      </c>
      <c r="F145" s="7">
        <v>774</v>
      </c>
      <c r="G145" s="4"/>
      <c r="H145" s="7">
        <f t="shared" si="95"/>
        <v>774</v>
      </c>
      <c r="I145" s="16"/>
      <c r="J145" s="8">
        <f t="shared" si="96"/>
        <v>0</v>
      </c>
      <c r="K145" s="8">
        <f t="shared" si="97"/>
        <v>0</v>
      </c>
      <c r="L145" s="19">
        <f t="shared" si="98"/>
        <v>774</v>
      </c>
      <c r="M145" s="19"/>
      <c r="N145" s="5"/>
    </row>
    <row r="146" spans="1:14" ht="14.25" customHeight="1" x14ac:dyDescent="0.25">
      <c r="A146" s="31">
        <v>43405</v>
      </c>
      <c r="C146" s="24" t="s">
        <v>23</v>
      </c>
      <c r="D146" s="22" t="s">
        <v>7</v>
      </c>
      <c r="E146" s="27">
        <v>43374</v>
      </c>
      <c r="F146" s="28">
        <v>988.92000000000007</v>
      </c>
      <c r="G146" s="4"/>
      <c r="H146" s="7">
        <f t="shared" si="95"/>
        <v>988.92000000000007</v>
      </c>
      <c r="I146" s="16"/>
      <c r="J146" s="8">
        <f t="shared" si="96"/>
        <v>0</v>
      </c>
      <c r="K146" s="8">
        <f t="shared" si="97"/>
        <v>0</v>
      </c>
      <c r="L146" s="19">
        <f t="shared" si="98"/>
        <v>988.92000000000007</v>
      </c>
      <c r="M146" s="19"/>
      <c r="N146" s="5"/>
    </row>
    <row r="147" spans="1:14" ht="14.25" customHeight="1" x14ac:dyDescent="0.25">
      <c r="A147" s="31">
        <v>43435</v>
      </c>
      <c r="C147" s="24" t="s">
        <v>23</v>
      </c>
      <c r="D147" s="22" t="s">
        <v>7</v>
      </c>
      <c r="E147" s="27">
        <v>43405</v>
      </c>
      <c r="F147" s="28">
        <v>654</v>
      </c>
      <c r="G147" s="3"/>
      <c r="H147" s="7">
        <f t="shared" si="95"/>
        <v>654</v>
      </c>
      <c r="I147" s="15"/>
      <c r="J147" s="8">
        <f t="shared" si="96"/>
        <v>0</v>
      </c>
      <c r="K147" s="8">
        <f t="shared" si="97"/>
        <v>0</v>
      </c>
      <c r="L147" s="19">
        <f t="shared" si="98"/>
        <v>654</v>
      </c>
      <c r="M147" s="19"/>
      <c r="N147" s="5"/>
    </row>
    <row r="148" spans="1:14" ht="14.25" customHeight="1" x14ac:dyDescent="0.25">
      <c r="A148" s="31">
        <v>43435</v>
      </c>
      <c r="C148" s="24" t="s">
        <v>23</v>
      </c>
      <c r="D148" s="22" t="s">
        <v>7</v>
      </c>
      <c r="E148" s="27">
        <v>43405</v>
      </c>
      <c r="F148" s="28">
        <v>734.64</v>
      </c>
      <c r="G148" s="6"/>
      <c r="H148" s="7">
        <f t="shared" si="95"/>
        <v>734.64</v>
      </c>
      <c r="I148" s="14"/>
      <c r="J148" s="8">
        <f t="shared" si="96"/>
        <v>0</v>
      </c>
      <c r="K148" s="8">
        <f t="shared" si="97"/>
        <v>0</v>
      </c>
      <c r="L148" s="19">
        <f t="shared" si="98"/>
        <v>734.64</v>
      </c>
      <c r="M148" s="19"/>
      <c r="N148" s="5"/>
    </row>
    <row r="149" spans="1:14" ht="14.25" customHeight="1" x14ac:dyDescent="0.25">
      <c r="A149" s="31">
        <v>43466</v>
      </c>
      <c r="C149" s="24" t="s">
        <v>23</v>
      </c>
      <c r="D149" s="22" t="s">
        <v>7</v>
      </c>
      <c r="E149" s="27">
        <v>43435</v>
      </c>
      <c r="F149" s="28">
        <v>375</v>
      </c>
      <c r="G149" s="6"/>
      <c r="H149" s="7">
        <f t="shared" si="95"/>
        <v>375</v>
      </c>
      <c r="I149" s="14"/>
      <c r="J149" s="8">
        <f t="shared" si="96"/>
        <v>0</v>
      </c>
      <c r="K149" s="8">
        <f t="shared" si="97"/>
        <v>0</v>
      </c>
      <c r="L149" s="19">
        <f t="shared" si="98"/>
        <v>375</v>
      </c>
      <c r="M149" s="19"/>
      <c r="N149" s="5"/>
    </row>
    <row r="150" spans="1:14" ht="14.25" customHeight="1" x14ac:dyDescent="0.25">
      <c r="A150" s="31">
        <v>43466</v>
      </c>
      <c r="C150" s="24" t="s">
        <v>23</v>
      </c>
      <c r="D150" s="22" t="s">
        <v>7</v>
      </c>
      <c r="E150" s="27">
        <v>43435</v>
      </c>
      <c r="F150" s="28">
        <v>367.92</v>
      </c>
      <c r="G150" s="6"/>
      <c r="H150" s="7">
        <f t="shared" si="95"/>
        <v>367.92</v>
      </c>
      <c r="I150" s="14"/>
      <c r="J150" s="8">
        <f t="shared" si="96"/>
        <v>0</v>
      </c>
      <c r="K150" s="8">
        <f t="shared" si="97"/>
        <v>0</v>
      </c>
      <c r="L150" s="19">
        <f t="shared" si="98"/>
        <v>367.92</v>
      </c>
      <c r="M150" s="19"/>
      <c r="N150" s="5"/>
    </row>
    <row r="151" spans="1:14" ht="14.25" customHeight="1" x14ac:dyDescent="0.25">
      <c r="A151" s="31">
        <v>43497</v>
      </c>
      <c r="C151" s="24" t="s">
        <v>23</v>
      </c>
      <c r="D151" s="22" t="s">
        <v>7</v>
      </c>
      <c r="E151" s="27">
        <v>43466</v>
      </c>
      <c r="F151" s="28">
        <v>648</v>
      </c>
      <c r="G151" s="6"/>
      <c r="H151" s="7">
        <f t="shared" si="95"/>
        <v>648</v>
      </c>
      <c r="I151" s="14"/>
      <c r="J151" s="8">
        <f t="shared" si="96"/>
        <v>0</v>
      </c>
      <c r="K151" s="8">
        <f t="shared" si="97"/>
        <v>0</v>
      </c>
      <c r="L151" s="19">
        <f t="shared" si="98"/>
        <v>648</v>
      </c>
      <c r="M151" s="19"/>
      <c r="N151" s="5"/>
    </row>
    <row r="152" spans="1:14" ht="14.25" customHeight="1" x14ac:dyDescent="0.25">
      <c r="A152" s="31">
        <v>43497</v>
      </c>
      <c r="C152" s="24" t="s">
        <v>23</v>
      </c>
      <c r="D152" s="22" t="s">
        <v>7</v>
      </c>
      <c r="E152" s="27">
        <v>43466</v>
      </c>
      <c r="F152" s="28">
        <v>868.92</v>
      </c>
      <c r="G152" s="6"/>
      <c r="H152" s="7">
        <f t="shared" si="95"/>
        <v>868.92</v>
      </c>
      <c r="I152" s="14"/>
      <c r="J152" s="8">
        <f t="shared" si="96"/>
        <v>0</v>
      </c>
      <c r="K152" s="8">
        <f t="shared" si="97"/>
        <v>0</v>
      </c>
      <c r="L152" s="19">
        <f t="shared" si="98"/>
        <v>868.92</v>
      </c>
      <c r="M152" s="19"/>
      <c r="N152" s="5"/>
    </row>
    <row r="153" spans="1:14" ht="14.25" customHeight="1" x14ac:dyDescent="0.25">
      <c r="A153" s="31">
        <v>43497</v>
      </c>
      <c r="C153" s="24" t="s">
        <v>23</v>
      </c>
      <c r="D153" s="22" t="s">
        <v>7</v>
      </c>
      <c r="E153" s="27">
        <v>43466</v>
      </c>
      <c r="F153" s="28">
        <v>318</v>
      </c>
      <c r="G153" s="6"/>
      <c r="H153" s="7">
        <f t="shared" si="95"/>
        <v>318</v>
      </c>
      <c r="I153" s="14"/>
      <c r="J153" s="8">
        <f t="shared" si="96"/>
        <v>0</v>
      </c>
      <c r="K153" s="8">
        <f t="shared" si="97"/>
        <v>0</v>
      </c>
      <c r="L153" s="19">
        <f t="shared" si="98"/>
        <v>318</v>
      </c>
      <c r="M153" s="19"/>
      <c r="N153" s="5"/>
    </row>
    <row r="154" spans="1:14" ht="14.25" customHeight="1" x14ac:dyDescent="0.25">
      <c r="A154" s="42">
        <v>43525</v>
      </c>
      <c r="C154" s="24" t="s">
        <v>23</v>
      </c>
      <c r="D154" s="22" t="s">
        <v>7</v>
      </c>
      <c r="E154" s="31">
        <v>43497</v>
      </c>
      <c r="F154" s="28">
        <v>927</v>
      </c>
      <c r="G154" s="6"/>
      <c r="H154" s="7">
        <f t="shared" si="95"/>
        <v>927</v>
      </c>
      <c r="I154" s="14"/>
      <c r="J154" s="8">
        <f t="shared" si="96"/>
        <v>0</v>
      </c>
      <c r="K154" s="8">
        <f t="shared" si="97"/>
        <v>0</v>
      </c>
      <c r="L154" s="19">
        <f t="shared" si="98"/>
        <v>927</v>
      </c>
      <c r="M154" s="19"/>
      <c r="N154" s="5"/>
    </row>
    <row r="155" spans="1:14" ht="14.25" customHeight="1" x14ac:dyDescent="0.25">
      <c r="A155" s="42">
        <v>43525</v>
      </c>
      <c r="C155" s="24" t="s">
        <v>23</v>
      </c>
      <c r="D155" s="22" t="s">
        <v>7</v>
      </c>
      <c r="E155" s="31">
        <v>43497</v>
      </c>
      <c r="F155" s="28">
        <v>863.64</v>
      </c>
      <c r="G155" s="6"/>
      <c r="H155" s="7">
        <f t="shared" si="95"/>
        <v>863.64</v>
      </c>
      <c r="I155" s="14"/>
      <c r="J155" s="8">
        <f t="shared" si="96"/>
        <v>0</v>
      </c>
      <c r="K155" s="8">
        <f t="shared" si="97"/>
        <v>0</v>
      </c>
      <c r="L155" s="19">
        <f t="shared" si="98"/>
        <v>863.64</v>
      </c>
      <c r="M155" s="19"/>
      <c r="N155" s="5"/>
    </row>
    <row r="156" spans="1:14" ht="14.25" customHeight="1" x14ac:dyDescent="0.25">
      <c r="A156" s="42">
        <v>43525</v>
      </c>
      <c r="C156" s="24" t="s">
        <v>23</v>
      </c>
      <c r="D156" s="22" t="s">
        <v>7</v>
      </c>
      <c r="E156" s="31">
        <v>43497</v>
      </c>
      <c r="F156" s="28">
        <v>438</v>
      </c>
      <c r="G156" s="6"/>
      <c r="H156" s="7">
        <f t="shared" si="95"/>
        <v>438</v>
      </c>
      <c r="I156" s="14"/>
      <c r="J156" s="8">
        <f t="shared" si="96"/>
        <v>0</v>
      </c>
      <c r="K156" s="8">
        <f t="shared" si="97"/>
        <v>0</v>
      </c>
      <c r="L156" s="19">
        <f t="shared" si="98"/>
        <v>438</v>
      </c>
      <c r="M156" s="19"/>
      <c r="N156" s="5"/>
    </row>
    <row r="157" spans="1:14" ht="14.25" customHeight="1" x14ac:dyDescent="0.25">
      <c r="A157" s="42">
        <v>43556</v>
      </c>
      <c r="C157" s="24" t="s">
        <v>23</v>
      </c>
      <c r="D157" s="22" t="s">
        <v>7</v>
      </c>
      <c r="E157" s="42">
        <v>43525</v>
      </c>
      <c r="F157" s="28">
        <v>609</v>
      </c>
      <c r="G157" s="6"/>
      <c r="H157" s="7">
        <f t="shared" si="95"/>
        <v>609</v>
      </c>
      <c r="I157" s="14"/>
      <c r="J157" s="8">
        <f t="shared" si="96"/>
        <v>0</v>
      </c>
      <c r="K157" s="8">
        <f t="shared" si="97"/>
        <v>0</v>
      </c>
      <c r="L157" s="19">
        <f t="shared" si="98"/>
        <v>609</v>
      </c>
      <c r="N157" s="5"/>
    </row>
    <row r="158" spans="1:14" ht="14.25" customHeight="1" x14ac:dyDescent="0.25">
      <c r="A158" s="42">
        <v>43556</v>
      </c>
      <c r="C158" s="24" t="s">
        <v>23</v>
      </c>
      <c r="D158" s="22" t="s">
        <v>7</v>
      </c>
      <c r="E158" s="42">
        <v>43525</v>
      </c>
      <c r="F158" s="28">
        <v>747.6</v>
      </c>
      <c r="G158" s="6"/>
      <c r="H158" s="7">
        <f t="shared" ref="H158:H179" si="99">F158+G158</f>
        <v>747.6</v>
      </c>
      <c r="I158" s="14"/>
      <c r="J158" s="8">
        <f t="shared" ref="J158" si="100">IF(D158="Y",$D$3*I158,0)</f>
        <v>0</v>
      </c>
      <c r="K158" s="8">
        <f t="shared" ref="K158" si="101">IF(H158&gt;0, 0, I158+J158)</f>
        <v>0</v>
      </c>
      <c r="L158" s="19">
        <f t="shared" ref="L158" si="102">H158+K158</f>
        <v>747.6</v>
      </c>
      <c r="N158" s="5"/>
    </row>
    <row r="159" spans="1:14" ht="14.25" customHeight="1" x14ac:dyDescent="0.25">
      <c r="A159" s="42">
        <v>43556</v>
      </c>
      <c r="C159" s="24" t="s">
        <v>23</v>
      </c>
      <c r="D159" s="22" t="s">
        <v>7</v>
      </c>
      <c r="E159" s="42">
        <v>43525</v>
      </c>
      <c r="F159" s="28">
        <v>402</v>
      </c>
      <c r="G159" s="6"/>
      <c r="H159" s="7">
        <f t="shared" si="99"/>
        <v>402</v>
      </c>
      <c r="I159" s="14"/>
      <c r="J159" s="8">
        <f t="shared" ref="J159:J161" si="103">IF(D159="Y",$D$3*I159,0)</f>
        <v>0</v>
      </c>
      <c r="K159" s="8">
        <f t="shared" ref="K159:K161" si="104">IF(H159&gt;0, 0, I159+J159)</f>
        <v>0</v>
      </c>
      <c r="L159" s="19">
        <f t="shared" ref="L159:L161" si="105">H159+K159</f>
        <v>402</v>
      </c>
      <c r="N159" s="5"/>
    </row>
    <row r="160" spans="1:14" ht="14.25" customHeight="1" x14ac:dyDescent="0.25">
      <c r="A160" s="42">
        <v>43586</v>
      </c>
      <c r="C160" s="24" t="s">
        <v>23</v>
      </c>
      <c r="D160" s="22" t="s">
        <v>7</v>
      </c>
      <c r="E160" s="27">
        <v>43556</v>
      </c>
      <c r="F160" s="28">
        <v>450</v>
      </c>
      <c r="G160" s="6"/>
      <c r="H160" s="7">
        <f t="shared" si="99"/>
        <v>450</v>
      </c>
      <c r="I160" s="14"/>
      <c r="J160" s="8">
        <f t="shared" si="103"/>
        <v>0</v>
      </c>
      <c r="K160" s="8">
        <f t="shared" si="104"/>
        <v>0</v>
      </c>
      <c r="L160" s="19">
        <f t="shared" si="105"/>
        <v>450</v>
      </c>
      <c r="N160" s="5"/>
    </row>
    <row r="161" spans="1:14" ht="14.25" customHeight="1" x14ac:dyDescent="0.25">
      <c r="A161" s="42">
        <v>43586</v>
      </c>
      <c r="C161" s="24" t="s">
        <v>23</v>
      </c>
      <c r="D161" s="22" t="s">
        <v>7</v>
      </c>
      <c r="E161" s="27">
        <v>43556</v>
      </c>
      <c r="F161" s="28">
        <v>520.67999999999995</v>
      </c>
      <c r="G161" s="6"/>
      <c r="H161" s="7">
        <f t="shared" si="99"/>
        <v>520.67999999999995</v>
      </c>
      <c r="I161" s="14"/>
      <c r="J161" s="8">
        <f t="shared" si="103"/>
        <v>0</v>
      </c>
      <c r="K161" s="8">
        <f t="shared" si="104"/>
        <v>0</v>
      </c>
      <c r="L161" s="19">
        <f t="shared" si="105"/>
        <v>520.67999999999995</v>
      </c>
      <c r="N161" s="5"/>
    </row>
    <row r="162" spans="1:14" ht="14.25" customHeight="1" x14ac:dyDescent="0.25">
      <c r="A162" s="42">
        <v>43586</v>
      </c>
      <c r="C162" s="24" t="s">
        <v>23</v>
      </c>
      <c r="D162" s="22" t="s">
        <v>7</v>
      </c>
      <c r="E162" s="27">
        <v>43556</v>
      </c>
      <c r="F162" s="28">
        <v>213</v>
      </c>
      <c r="G162" s="6"/>
      <c r="H162" s="7">
        <f t="shared" si="99"/>
        <v>213</v>
      </c>
      <c r="I162" s="14"/>
      <c r="J162" s="8">
        <f t="shared" ref="J162:J179" si="106">IF(D162="Y",$D$3*I162,0)</f>
        <v>0</v>
      </c>
      <c r="K162" s="8">
        <f t="shared" ref="K162:K179" si="107">IF(H162&gt;0, 0, I162+J162)</f>
        <v>0</v>
      </c>
      <c r="L162" s="19">
        <f t="shared" ref="L162:L179" si="108">H162+K162</f>
        <v>213</v>
      </c>
      <c r="N162" s="5"/>
    </row>
    <row r="163" spans="1:14" ht="14.25" customHeight="1" x14ac:dyDescent="0.25">
      <c r="A163" s="42">
        <v>43709</v>
      </c>
      <c r="B163" s="26"/>
      <c r="C163" s="24" t="s">
        <v>23</v>
      </c>
      <c r="D163" s="22" t="s">
        <v>7</v>
      </c>
      <c r="E163" s="27">
        <v>43678</v>
      </c>
      <c r="F163" s="28">
        <v>300</v>
      </c>
      <c r="G163" s="6"/>
      <c r="H163" s="7">
        <f t="shared" ref="H163:H178" si="109">F163+G163</f>
        <v>300</v>
      </c>
      <c r="I163" s="14"/>
      <c r="J163" s="8">
        <f t="shared" ref="J163:J178" si="110">IF(D163="Y",$D$3*I163,0)</f>
        <v>0</v>
      </c>
      <c r="K163" s="8">
        <f t="shared" ref="K163:K178" si="111">IF(H163&gt;0, 0, I163+J163)</f>
        <v>0</v>
      </c>
      <c r="L163" s="19">
        <f t="shared" ref="L163:L178" si="112">H163+K163</f>
        <v>300</v>
      </c>
      <c r="N163" s="5"/>
    </row>
    <row r="164" spans="1:14" ht="14.25" customHeight="1" x14ac:dyDescent="0.25">
      <c r="A164" s="42">
        <v>43739</v>
      </c>
      <c r="B164" s="26"/>
      <c r="C164" s="24" t="s">
        <v>23</v>
      </c>
      <c r="D164" s="22" t="s">
        <v>7</v>
      </c>
      <c r="E164" s="27">
        <v>43709</v>
      </c>
      <c r="F164" s="28">
        <v>340.08</v>
      </c>
      <c r="G164" s="6"/>
      <c r="H164" s="7">
        <f t="shared" si="109"/>
        <v>340.08</v>
      </c>
      <c r="I164" s="14"/>
      <c r="J164" s="8">
        <f t="shared" si="110"/>
        <v>0</v>
      </c>
      <c r="K164" s="8">
        <f t="shared" si="111"/>
        <v>0</v>
      </c>
      <c r="L164" s="19">
        <f t="shared" si="112"/>
        <v>340.08</v>
      </c>
      <c r="N164" s="5"/>
    </row>
    <row r="165" spans="1:14" ht="14.25" customHeight="1" x14ac:dyDescent="0.25">
      <c r="A165" s="42">
        <v>43739</v>
      </c>
      <c r="C165" s="24" t="s">
        <v>23</v>
      </c>
      <c r="D165" s="22" t="s">
        <v>7</v>
      </c>
      <c r="E165" s="27">
        <v>43709</v>
      </c>
      <c r="F165" s="28">
        <v>275.04000000000002</v>
      </c>
      <c r="G165" s="6"/>
      <c r="H165" s="7">
        <f t="shared" si="109"/>
        <v>275.04000000000002</v>
      </c>
      <c r="I165" s="14"/>
      <c r="J165" s="8">
        <f t="shared" si="110"/>
        <v>0</v>
      </c>
      <c r="K165" s="8">
        <f t="shared" si="111"/>
        <v>0</v>
      </c>
      <c r="L165" s="19">
        <f t="shared" si="112"/>
        <v>275.04000000000002</v>
      </c>
      <c r="N165" s="5"/>
    </row>
    <row r="166" spans="1:14" ht="14.25" customHeight="1" x14ac:dyDescent="0.25">
      <c r="A166" s="42">
        <v>43739</v>
      </c>
      <c r="C166" s="24" t="s">
        <v>23</v>
      </c>
      <c r="D166" s="22" t="s">
        <v>7</v>
      </c>
      <c r="E166" s="27">
        <v>43709</v>
      </c>
      <c r="F166" s="28">
        <v>383.76</v>
      </c>
      <c r="G166" s="6"/>
      <c r="H166" s="7">
        <f t="shared" si="109"/>
        <v>383.76</v>
      </c>
      <c r="I166" s="14"/>
      <c r="J166" s="8">
        <f t="shared" si="110"/>
        <v>0</v>
      </c>
      <c r="K166" s="8">
        <f t="shared" si="111"/>
        <v>0</v>
      </c>
      <c r="L166" s="19">
        <f t="shared" si="112"/>
        <v>383.76</v>
      </c>
      <c r="N166" s="5"/>
    </row>
    <row r="167" spans="1:14" ht="14.25" customHeight="1" x14ac:dyDescent="0.25">
      <c r="A167" s="42">
        <v>43739</v>
      </c>
      <c r="C167" s="24" t="s">
        <v>23</v>
      </c>
      <c r="D167" s="22" t="s">
        <v>7</v>
      </c>
      <c r="E167" s="27">
        <v>43709</v>
      </c>
      <c r="F167" s="28">
        <v>564</v>
      </c>
      <c r="G167" s="6"/>
      <c r="H167" s="7">
        <f t="shared" si="109"/>
        <v>564</v>
      </c>
      <c r="I167" s="14"/>
      <c r="J167" s="8">
        <f t="shared" si="110"/>
        <v>0</v>
      </c>
      <c r="K167" s="8">
        <f t="shared" si="111"/>
        <v>0</v>
      </c>
      <c r="L167" s="19">
        <f t="shared" si="112"/>
        <v>564</v>
      </c>
      <c r="N167" s="5"/>
    </row>
    <row r="168" spans="1:14" ht="14.25" customHeight="1" x14ac:dyDescent="0.25">
      <c r="A168" s="42">
        <v>43770</v>
      </c>
      <c r="C168" s="24" t="s">
        <v>23</v>
      </c>
      <c r="D168" s="22" t="s">
        <v>7</v>
      </c>
      <c r="E168" s="27">
        <v>43739</v>
      </c>
      <c r="F168" s="28">
        <v>834.12</v>
      </c>
      <c r="G168" s="6"/>
      <c r="H168" s="7">
        <f t="shared" si="109"/>
        <v>834.12</v>
      </c>
      <c r="I168" s="14"/>
      <c r="J168" s="8">
        <f t="shared" si="110"/>
        <v>0</v>
      </c>
      <c r="K168" s="8">
        <f t="shared" si="111"/>
        <v>0</v>
      </c>
      <c r="L168" s="19">
        <f t="shared" si="112"/>
        <v>834.12</v>
      </c>
      <c r="N168" s="5"/>
    </row>
    <row r="169" spans="1:14" ht="14.25" customHeight="1" x14ac:dyDescent="0.25">
      <c r="A169" s="42">
        <v>43770</v>
      </c>
      <c r="C169" s="24" t="s">
        <v>23</v>
      </c>
      <c r="D169" s="22" t="s">
        <v>7</v>
      </c>
      <c r="E169" s="27">
        <v>43739</v>
      </c>
      <c r="F169" s="28">
        <v>1044</v>
      </c>
      <c r="G169" s="6"/>
      <c r="H169" s="7">
        <f t="shared" si="109"/>
        <v>1044</v>
      </c>
      <c r="I169" s="14"/>
      <c r="J169" s="8">
        <f t="shared" si="110"/>
        <v>0</v>
      </c>
      <c r="K169" s="8">
        <f t="shared" si="111"/>
        <v>0</v>
      </c>
      <c r="L169" s="19">
        <f t="shared" si="112"/>
        <v>1044</v>
      </c>
      <c r="N169" s="5"/>
    </row>
    <row r="170" spans="1:14" ht="14.25" customHeight="1" x14ac:dyDescent="0.25">
      <c r="A170" s="42">
        <v>43800</v>
      </c>
      <c r="C170" s="24" t="s">
        <v>23</v>
      </c>
      <c r="D170" s="22" t="s">
        <v>7</v>
      </c>
      <c r="E170" s="27">
        <v>43770</v>
      </c>
      <c r="F170" s="28">
        <v>614.04</v>
      </c>
      <c r="G170" s="6"/>
      <c r="H170" s="7">
        <f t="shared" si="109"/>
        <v>614.04</v>
      </c>
      <c r="I170" s="14"/>
      <c r="J170" s="8">
        <f t="shared" si="110"/>
        <v>0</v>
      </c>
      <c r="K170" s="8">
        <f t="shared" si="111"/>
        <v>0</v>
      </c>
      <c r="L170" s="19">
        <f t="shared" si="112"/>
        <v>614.04</v>
      </c>
      <c r="N170" s="5"/>
    </row>
    <row r="171" spans="1:14" ht="14.25" customHeight="1" x14ac:dyDescent="0.25">
      <c r="A171" s="42">
        <v>43800</v>
      </c>
      <c r="C171" s="24" t="s">
        <v>23</v>
      </c>
      <c r="D171" s="22" t="s">
        <v>7</v>
      </c>
      <c r="E171" s="27">
        <v>43770</v>
      </c>
      <c r="F171" s="28">
        <v>588</v>
      </c>
      <c r="G171" s="6"/>
      <c r="H171" s="7">
        <f t="shared" si="109"/>
        <v>588</v>
      </c>
      <c r="I171" s="14"/>
      <c r="J171" s="8">
        <f t="shared" si="110"/>
        <v>0</v>
      </c>
      <c r="K171" s="8">
        <f t="shared" si="111"/>
        <v>0</v>
      </c>
      <c r="L171" s="19">
        <f t="shared" si="112"/>
        <v>588</v>
      </c>
      <c r="N171" s="5"/>
    </row>
    <row r="172" spans="1:14" ht="14.25" customHeight="1" x14ac:dyDescent="0.25">
      <c r="A172" s="42">
        <v>43831</v>
      </c>
      <c r="C172" s="24" t="s">
        <v>23</v>
      </c>
      <c r="D172" s="22" t="s">
        <v>7</v>
      </c>
      <c r="E172" s="27">
        <v>43800</v>
      </c>
      <c r="F172" s="28">
        <v>360</v>
      </c>
      <c r="G172" s="6"/>
      <c r="H172" s="7">
        <f t="shared" si="109"/>
        <v>360</v>
      </c>
      <c r="I172" s="14"/>
      <c r="J172" s="8">
        <f t="shared" si="110"/>
        <v>0</v>
      </c>
      <c r="K172" s="8">
        <f t="shared" si="111"/>
        <v>0</v>
      </c>
      <c r="L172" s="19">
        <f t="shared" si="112"/>
        <v>360</v>
      </c>
      <c r="N172" s="5"/>
    </row>
    <row r="173" spans="1:14" ht="14.25" customHeight="1" x14ac:dyDescent="0.25">
      <c r="A173" s="42">
        <v>43831</v>
      </c>
      <c r="C173" s="24" t="s">
        <v>23</v>
      </c>
      <c r="D173" s="22" t="s">
        <v>7</v>
      </c>
      <c r="E173" s="27">
        <v>43800</v>
      </c>
      <c r="F173" s="28">
        <v>216</v>
      </c>
      <c r="G173" s="6"/>
      <c r="H173" s="7">
        <f t="shared" si="109"/>
        <v>216</v>
      </c>
      <c r="I173" s="14"/>
      <c r="J173" s="8">
        <f t="shared" si="110"/>
        <v>0</v>
      </c>
      <c r="K173" s="8">
        <f t="shared" si="111"/>
        <v>0</v>
      </c>
      <c r="L173" s="19">
        <f t="shared" si="112"/>
        <v>216</v>
      </c>
      <c r="N173" s="5"/>
    </row>
    <row r="174" spans="1:14" ht="14.25" customHeight="1" x14ac:dyDescent="0.25">
      <c r="A174" s="26"/>
      <c r="C174" s="24" t="s">
        <v>23</v>
      </c>
      <c r="D174" s="22" t="s">
        <v>7</v>
      </c>
      <c r="E174" s="26"/>
      <c r="F174" s="28"/>
      <c r="G174" s="6"/>
      <c r="H174" s="7">
        <f t="shared" si="109"/>
        <v>0</v>
      </c>
      <c r="I174" s="14"/>
      <c r="J174" s="8">
        <f t="shared" si="110"/>
        <v>0</v>
      </c>
      <c r="K174" s="8">
        <f t="shared" si="111"/>
        <v>0</v>
      </c>
      <c r="L174" s="19">
        <f t="shared" si="112"/>
        <v>0</v>
      </c>
      <c r="N174" s="5"/>
    </row>
    <row r="175" spans="1:14" ht="14.25" customHeight="1" x14ac:dyDescent="0.25">
      <c r="A175" s="26"/>
      <c r="C175" s="24" t="s">
        <v>23</v>
      </c>
      <c r="D175" s="22" t="s">
        <v>7</v>
      </c>
      <c r="E175" s="26"/>
      <c r="F175" s="28"/>
      <c r="G175" s="6"/>
      <c r="H175" s="7">
        <f t="shared" si="109"/>
        <v>0</v>
      </c>
      <c r="I175" s="14"/>
      <c r="J175" s="8">
        <f t="shared" si="110"/>
        <v>0</v>
      </c>
      <c r="K175" s="8">
        <f t="shared" si="111"/>
        <v>0</v>
      </c>
      <c r="L175" s="19">
        <f t="shared" si="112"/>
        <v>0</v>
      </c>
      <c r="N175" s="5"/>
    </row>
    <row r="176" spans="1:14" ht="14.25" customHeight="1" x14ac:dyDescent="0.25">
      <c r="A176" s="26"/>
      <c r="C176" s="24" t="s">
        <v>23</v>
      </c>
      <c r="D176" s="22" t="s">
        <v>7</v>
      </c>
      <c r="E176" s="26"/>
      <c r="F176" s="28"/>
      <c r="G176" s="6"/>
      <c r="H176" s="7">
        <f t="shared" si="109"/>
        <v>0</v>
      </c>
      <c r="I176" s="14"/>
      <c r="J176" s="8">
        <f t="shared" si="110"/>
        <v>0</v>
      </c>
      <c r="K176" s="8">
        <f t="shared" si="111"/>
        <v>0</v>
      </c>
      <c r="L176" s="19">
        <f t="shared" si="112"/>
        <v>0</v>
      </c>
      <c r="N176" s="5"/>
    </row>
    <row r="177" spans="1:14" ht="14.25" customHeight="1" x14ac:dyDescent="0.25">
      <c r="A177" s="26"/>
      <c r="C177" s="24" t="s">
        <v>23</v>
      </c>
      <c r="D177" s="22" t="s">
        <v>7</v>
      </c>
      <c r="E177" s="26"/>
      <c r="F177" s="28"/>
      <c r="G177" s="6"/>
      <c r="H177" s="7">
        <f t="shared" si="109"/>
        <v>0</v>
      </c>
      <c r="I177" s="14"/>
      <c r="J177" s="8">
        <f t="shared" si="110"/>
        <v>0</v>
      </c>
      <c r="K177" s="8">
        <f t="shared" si="111"/>
        <v>0</v>
      </c>
      <c r="L177" s="19">
        <f t="shared" si="112"/>
        <v>0</v>
      </c>
      <c r="N177" s="5"/>
    </row>
    <row r="178" spans="1:14" ht="14.25" customHeight="1" x14ac:dyDescent="0.25">
      <c r="A178" s="26"/>
      <c r="C178" s="24" t="s">
        <v>23</v>
      </c>
      <c r="D178" s="22" t="s">
        <v>7</v>
      </c>
      <c r="E178" s="26"/>
      <c r="F178" s="28"/>
      <c r="G178" s="6"/>
      <c r="H178" s="7">
        <f t="shared" si="109"/>
        <v>0</v>
      </c>
      <c r="I178" s="14"/>
      <c r="J178" s="8">
        <f t="shared" si="110"/>
        <v>0</v>
      </c>
      <c r="K178" s="8">
        <f t="shared" si="111"/>
        <v>0</v>
      </c>
      <c r="L178" s="19">
        <f t="shared" si="112"/>
        <v>0</v>
      </c>
      <c r="N178" s="5"/>
    </row>
    <row r="179" spans="1:14" ht="14.25" customHeight="1" x14ac:dyDescent="0.25">
      <c r="A179" s="26"/>
      <c r="C179" s="24" t="s">
        <v>23</v>
      </c>
      <c r="D179" s="22" t="s">
        <v>7</v>
      </c>
      <c r="E179" s="26"/>
      <c r="F179" s="28"/>
      <c r="G179" s="6"/>
      <c r="H179" s="7">
        <f t="shared" si="99"/>
        <v>0</v>
      </c>
      <c r="I179" s="14"/>
      <c r="J179" s="8">
        <f t="shared" si="106"/>
        <v>0</v>
      </c>
      <c r="K179" s="8">
        <f t="shared" si="107"/>
        <v>0</v>
      </c>
      <c r="L179" s="19">
        <f t="shared" si="108"/>
        <v>0</v>
      </c>
      <c r="N179" s="5"/>
    </row>
    <row r="180" spans="1:14" ht="14.25" customHeight="1" x14ac:dyDescent="0.25">
      <c r="A180" s="26"/>
      <c r="C180" s="24"/>
      <c r="E180" s="26"/>
      <c r="F180" s="28"/>
      <c r="G180" s="6"/>
      <c r="H180" s="7"/>
      <c r="I180" s="14"/>
      <c r="J180" s="8"/>
      <c r="K180" s="8"/>
      <c r="L180" s="19" t="s">
        <v>19</v>
      </c>
      <c r="M180" s="19">
        <f>SUM(L143:L180)</f>
        <v>16820.280000000002</v>
      </c>
      <c r="N180" s="5"/>
    </row>
    <row r="181" spans="1:14" ht="14.25" customHeight="1" x14ac:dyDescent="0.25">
      <c r="A181" s="31"/>
      <c r="C181" s="24"/>
      <c r="F181" s="28"/>
      <c r="G181" s="6"/>
      <c r="H181" s="7"/>
      <c r="I181" s="14"/>
      <c r="J181" s="8"/>
      <c r="K181" s="8"/>
      <c r="L181" s="19"/>
      <c r="M181" s="19"/>
      <c r="N181" s="5"/>
    </row>
    <row r="182" spans="1:14" ht="14.25" customHeight="1" x14ac:dyDescent="0.25">
      <c r="A182" s="34"/>
      <c r="C182" s="24"/>
      <c r="F182" s="28"/>
      <c r="G182" s="6"/>
      <c r="H182" s="7"/>
      <c r="I182" s="14"/>
      <c r="J182" s="8"/>
      <c r="K182" s="8"/>
      <c r="L182" s="19"/>
      <c r="M182" s="19"/>
      <c r="N182" s="5"/>
    </row>
    <row r="183" spans="1:14" ht="14.25" customHeight="1" x14ac:dyDescent="0.25">
      <c r="A183" s="34"/>
      <c r="C183" s="24" t="s">
        <v>36</v>
      </c>
      <c r="D183" s="22" t="s">
        <v>7</v>
      </c>
      <c r="E183" s="44">
        <v>43800</v>
      </c>
      <c r="F183" s="28">
        <v>219.98</v>
      </c>
      <c r="G183" s="24"/>
      <c r="H183" s="7">
        <f>F183+G183</f>
        <v>219.98</v>
      </c>
      <c r="I183" s="14"/>
      <c r="J183" s="8">
        <f>IF(D183="Y",$D$3*I183,0)</f>
        <v>0</v>
      </c>
      <c r="K183" s="8">
        <f>IF(H183&gt;0, 0, I183+J183)</f>
        <v>0</v>
      </c>
      <c r="L183" s="19">
        <f>H183+K183</f>
        <v>219.98</v>
      </c>
      <c r="M183" s="19"/>
      <c r="N183" s="5"/>
    </row>
    <row r="184" spans="1:14" ht="14.25" customHeight="1" x14ac:dyDescent="0.25">
      <c r="A184" s="34"/>
      <c r="C184" s="24" t="s">
        <v>36</v>
      </c>
      <c r="D184" s="22" t="s">
        <v>7</v>
      </c>
      <c r="E184" s="44">
        <v>43800</v>
      </c>
      <c r="F184" s="28">
        <v>1204.9000000000001</v>
      </c>
      <c r="G184" s="24"/>
      <c r="H184" s="7">
        <f t="shared" ref="H184:H189" si="113">F184+G184</f>
        <v>1204.9000000000001</v>
      </c>
      <c r="I184" s="14"/>
      <c r="J184" s="8">
        <f t="shared" ref="J184:J189" si="114">IF(D184="Y",$D$3*I184,0)</f>
        <v>0</v>
      </c>
      <c r="K184" s="8">
        <f t="shared" ref="K184:K189" si="115">IF(H184&gt;0, 0, I184+J184)</f>
        <v>0</v>
      </c>
      <c r="L184" s="19">
        <f t="shared" ref="L184:L189" si="116">H184+K184</f>
        <v>1204.9000000000001</v>
      </c>
      <c r="M184" s="19"/>
      <c r="N184" s="5"/>
    </row>
    <row r="185" spans="1:14" ht="14.25" customHeight="1" x14ac:dyDescent="0.25">
      <c r="A185" s="34"/>
      <c r="C185" s="24" t="s">
        <v>36</v>
      </c>
      <c r="D185" s="22" t="s">
        <v>7</v>
      </c>
      <c r="E185" s="44">
        <v>43800</v>
      </c>
      <c r="F185" s="28">
        <v>312.98</v>
      </c>
      <c r="G185" s="24"/>
      <c r="H185" s="7">
        <f t="shared" si="113"/>
        <v>312.98</v>
      </c>
      <c r="I185" s="14"/>
      <c r="J185" s="8">
        <f t="shared" si="114"/>
        <v>0</v>
      </c>
      <c r="K185" s="8">
        <f t="shared" si="115"/>
        <v>0</v>
      </c>
      <c r="L185" s="19">
        <f t="shared" si="116"/>
        <v>312.98</v>
      </c>
      <c r="M185" s="19"/>
      <c r="N185" s="5"/>
    </row>
    <row r="186" spans="1:14" ht="14.25" customHeight="1" x14ac:dyDescent="0.25">
      <c r="A186" s="34"/>
      <c r="C186" s="24" t="s">
        <v>26</v>
      </c>
      <c r="D186" s="22" t="s">
        <v>7</v>
      </c>
      <c r="F186" s="28"/>
      <c r="G186" s="24"/>
      <c r="H186" s="7">
        <f t="shared" si="113"/>
        <v>0</v>
      </c>
      <c r="I186" s="14"/>
      <c r="J186" s="8">
        <f t="shared" si="114"/>
        <v>0</v>
      </c>
      <c r="K186" s="8">
        <f t="shared" si="115"/>
        <v>0</v>
      </c>
      <c r="L186" s="19">
        <f t="shared" si="116"/>
        <v>0</v>
      </c>
      <c r="M186" s="19"/>
      <c r="N186" s="5"/>
    </row>
    <row r="187" spans="1:14" ht="14.25" customHeight="1" x14ac:dyDescent="0.25">
      <c r="A187" s="34"/>
      <c r="C187" s="24" t="s">
        <v>26</v>
      </c>
      <c r="D187" s="22" t="s">
        <v>7</v>
      </c>
      <c r="F187" s="28"/>
      <c r="G187" s="24"/>
      <c r="H187" s="7">
        <f t="shared" si="113"/>
        <v>0</v>
      </c>
      <c r="I187" s="14"/>
      <c r="J187" s="8">
        <f t="shared" si="114"/>
        <v>0</v>
      </c>
      <c r="K187" s="8">
        <f t="shared" si="115"/>
        <v>0</v>
      </c>
      <c r="L187" s="19">
        <f t="shared" si="116"/>
        <v>0</v>
      </c>
      <c r="M187" s="19"/>
      <c r="N187" s="5"/>
    </row>
    <row r="188" spans="1:14" ht="14.25" customHeight="1" x14ac:dyDescent="0.25">
      <c r="A188" s="34"/>
      <c r="C188" s="24" t="s">
        <v>26</v>
      </c>
      <c r="D188" s="22" t="s">
        <v>7</v>
      </c>
      <c r="F188" s="28"/>
      <c r="G188" s="24"/>
      <c r="H188" s="7">
        <f t="shared" si="113"/>
        <v>0</v>
      </c>
      <c r="I188" s="14"/>
      <c r="J188" s="8">
        <f t="shared" si="114"/>
        <v>0</v>
      </c>
      <c r="K188" s="8">
        <f t="shared" si="115"/>
        <v>0</v>
      </c>
      <c r="L188" s="19">
        <f t="shared" si="116"/>
        <v>0</v>
      </c>
      <c r="M188" s="19"/>
      <c r="N188" s="5"/>
    </row>
    <row r="189" spans="1:14" ht="14.25" customHeight="1" x14ac:dyDescent="0.25">
      <c r="A189" s="34"/>
      <c r="C189" s="24" t="s">
        <v>26</v>
      </c>
      <c r="D189" s="22" t="s">
        <v>7</v>
      </c>
      <c r="F189" s="28"/>
      <c r="G189" s="24"/>
      <c r="H189" s="7">
        <f t="shared" si="113"/>
        <v>0</v>
      </c>
      <c r="I189" s="14"/>
      <c r="J189" s="8">
        <f t="shared" si="114"/>
        <v>0</v>
      </c>
      <c r="K189" s="8">
        <f t="shared" si="115"/>
        <v>0</v>
      </c>
      <c r="L189" s="19">
        <f t="shared" si="116"/>
        <v>0</v>
      </c>
      <c r="M189" s="19"/>
      <c r="N189" s="5"/>
    </row>
    <row r="190" spans="1:14" ht="14.25" customHeight="1" x14ac:dyDescent="0.25">
      <c r="A190" s="34"/>
      <c r="C190" s="24" t="s">
        <v>26</v>
      </c>
      <c r="D190" s="22" t="s">
        <v>7</v>
      </c>
      <c r="F190" s="28"/>
      <c r="G190" s="24"/>
      <c r="H190" s="7">
        <f>F190+G190</f>
        <v>0</v>
      </c>
      <c r="I190" s="14"/>
      <c r="J190" s="8">
        <f>IF(D190="Y",$D$3*I190,0)</f>
        <v>0</v>
      </c>
      <c r="K190" s="8">
        <f>IF(H190&gt;0, 0, I190+J190)</f>
        <v>0</v>
      </c>
      <c r="L190" s="19">
        <f>H190+K190</f>
        <v>0</v>
      </c>
      <c r="M190" s="19"/>
      <c r="N190" s="5"/>
    </row>
    <row r="191" spans="1:14" ht="14.25" customHeight="1" x14ac:dyDescent="0.25">
      <c r="A191" s="24"/>
      <c r="B191" s="24"/>
      <c r="C191" s="24"/>
      <c r="D191" s="24"/>
      <c r="E191" s="24"/>
      <c r="F191" s="28"/>
      <c r="G191" s="24"/>
      <c r="H191" s="7"/>
      <c r="I191" s="16"/>
      <c r="J191" s="8"/>
      <c r="K191" s="8"/>
      <c r="L191" s="19" t="s">
        <v>19</v>
      </c>
      <c r="M191" s="19">
        <f>SUM(L183:L191)</f>
        <v>1737.8600000000001</v>
      </c>
      <c r="N191" s="5"/>
    </row>
    <row r="192" spans="1:14" ht="14.25" customHeight="1" x14ac:dyDescent="0.25">
      <c r="A192" s="24"/>
      <c r="B192" s="24"/>
      <c r="C192" s="24"/>
      <c r="D192" s="24"/>
      <c r="E192" s="24"/>
      <c r="F192" s="28"/>
      <c r="G192" s="24"/>
      <c r="H192" s="7"/>
      <c r="I192" s="16"/>
      <c r="J192" s="8"/>
      <c r="K192" s="8"/>
      <c r="L192" s="19"/>
      <c r="M192" s="19"/>
      <c r="N192" s="5"/>
    </row>
    <row r="193" spans="1:14" ht="14.25" customHeight="1" x14ac:dyDescent="0.25">
      <c r="A193" s="25"/>
      <c r="C193" s="24" t="s">
        <v>26</v>
      </c>
      <c r="D193" s="22" t="s">
        <v>7</v>
      </c>
      <c r="E193" s="26"/>
      <c r="F193" s="28"/>
      <c r="G193" s="24"/>
      <c r="H193" s="7">
        <f t="shared" ref="H193:H194" si="117">F193+G193</f>
        <v>0</v>
      </c>
      <c r="I193" s="14"/>
      <c r="J193" s="8">
        <f>IF(D193="Y",$D$3*I193,0)</f>
        <v>0</v>
      </c>
      <c r="K193" s="8">
        <f t="shared" ref="K193:K194" si="118">IF(H193&gt;0, 0, I193+J193)</f>
        <v>0</v>
      </c>
      <c r="L193" s="19">
        <f t="shared" ref="L193:L194" si="119">H193+K193</f>
        <v>0</v>
      </c>
      <c r="M193" s="19"/>
      <c r="N193" s="5"/>
    </row>
    <row r="194" spans="1:14" ht="14.25" customHeight="1" x14ac:dyDescent="0.25">
      <c r="A194" s="25"/>
      <c r="C194" s="24" t="s">
        <v>26</v>
      </c>
      <c r="D194" s="22" t="s">
        <v>7</v>
      </c>
      <c r="E194" s="26"/>
      <c r="F194" s="28"/>
      <c r="G194" s="24"/>
      <c r="H194" s="7">
        <f t="shared" si="117"/>
        <v>0</v>
      </c>
      <c r="I194" s="14"/>
      <c r="J194" s="8">
        <f>IF(D194="Y",$D$3*I194,0)</f>
        <v>0</v>
      </c>
      <c r="K194" s="8">
        <f t="shared" si="118"/>
        <v>0</v>
      </c>
      <c r="L194" s="19">
        <f t="shared" si="119"/>
        <v>0</v>
      </c>
      <c r="M194" s="19"/>
      <c r="N194" s="5"/>
    </row>
    <row r="195" spans="1:14" ht="14.25" customHeight="1" x14ac:dyDescent="0.25">
      <c r="A195" s="24"/>
      <c r="B195" s="24"/>
      <c r="C195" s="24"/>
      <c r="D195" s="24"/>
      <c r="E195" s="24"/>
      <c r="F195" s="28"/>
      <c r="G195" s="24"/>
      <c r="H195" s="7"/>
      <c r="I195" s="16"/>
      <c r="J195" s="8"/>
      <c r="K195" s="8"/>
      <c r="L195" s="19" t="s">
        <v>19</v>
      </c>
      <c r="M195" s="19">
        <f>SUM(L193:L195)</f>
        <v>0</v>
      </c>
      <c r="N195" s="5"/>
    </row>
    <row r="196" spans="1:14" ht="14.25" customHeight="1" x14ac:dyDescent="0.25">
      <c r="A196" s="24"/>
      <c r="B196" s="24"/>
      <c r="C196" s="24"/>
      <c r="D196" s="24"/>
      <c r="E196" s="24"/>
      <c r="F196" s="28"/>
      <c r="G196" s="24"/>
      <c r="H196" s="7"/>
      <c r="I196" s="15"/>
      <c r="J196" s="8"/>
      <c r="K196" s="8"/>
      <c r="L196" s="19"/>
      <c r="M196" s="19"/>
      <c r="N196" s="5"/>
    </row>
    <row r="197" spans="1:14" ht="14.25" customHeight="1" x14ac:dyDescent="0.25">
      <c r="A197" s="25"/>
      <c r="C197" s="24" t="s">
        <v>28</v>
      </c>
      <c r="D197" s="22" t="s">
        <v>7</v>
      </c>
      <c r="E197" s="26" t="s">
        <v>24</v>
      </c>
      <c r="F197" s="28"/>
      <c r="G197" s="24"/>
      <c r="H197" s="7">
        <f t="shared" ref="H197" si="120">F197+G197</f>
        <v>0</v>
      </c>
      <c r="I197" s="14"/>
      <c r="J197" s="8">
        <f>IF(D197="Y",$D$3*I197,0)</f>
        <v>0</v>
      </c>
      <c r="K197" s="8">
        <f t="shared" ref="K197" si="121">IF(H197&gt;0, 0, I197+J197)</f>
        <v>0</v>
      </c>
      <c r="L197" s="19">
        <f t="shared" ref="L197" si="122">H197+K197</f>
        <v>0</v>
      </c>
      <c r="M197" s="19"/>
      <c r="N197" s="5"/>
    </row>
    <row r="198" spans="1:14" ht="14.25" customHeight="1" x14ac:dyDescent="0.25">
      <c r="A198" s="25"/>
      <c r="C198" s="24" t="s">
        <v>28</v>
      </c>
      <c r="D198" s="22" t="s">
        <v>7</v>
      </c>
      <c r="E198" s="26"/>
      <c r="F198" s="28"/>
      <c r="G198" s="24"/>
      <c r="H198" s="7">
        <f t="shared" ref="H198:H200" si="123">F198+G198</f>
        <v>0</v>
      </c>
      <c r="I198" s="14"/>
      <c r="J198" s="8">
        <f t="shared" ref="J198:J200" si="124">IF(D198="Y",$D$3*I198,0)</f>
        <v>0</v>
      </c>
      <c r="K198" s="8">
        <f t="shared" ref="K198:K200" si="125">IF(H198&gt;0, 0, I198+J198)</f>
        <v>0</v>
      </c>
      <c r="L198" s="19">
        <f t="shared" ref="L198:L200" si="126">H198+K198</f>
        <v>0</v>
      </c>
      <c r="M198" s="19"/>
      <c r="N198" s="5"/>
    </row>
    <row r="199" spans="1:14" ht="14.25" customHeight="1" x14ac:dyDescent="0.25">
      <c r="A199" s="25"/>
      <c r="C199" s="24" t="s">
        <v>28</v>
      </c>
      <c r="D199" s="22" t="s">
        <v>7</v>
      </c>
      <c r="E199" s="26"/>
      <c r="F199" s="28"/>
      <c r="G199" s="24"/>
      <c r="H199" s="7">
        <f t="shared" si="123"/>
        <v>0</v>
      </c>
      <c r="I199" s="14"/>
      <c r="J199" s="8">
        <f t="shared" si="124"/>
        <v>0</v>
      </c>
      <c r="K199" s="8">
        <f t="shared" si="125"/>
        <v>0</v>
      </c>
      <c r="L199" s="19">
        <f t="shared" si="126"/>
        <v>0</v>
      </c>
      <c r="M199" s="19"/>
      <c r="N199" s="5"/>
    </row>
    <row r="200" spans="1:14" ht="14.25" customHeight="1" x14ac:dyDescent="0.25">
      <c r="A200" s="25"/>
      <c r="C200" s="24" t="s">
        <v>28</v>
      </c>
      <c r="D200" s="22" t="s">
        <v>7</v>
      </c>
      <c r="E200" s="26"/>
      <c r="F200" s="28"/>
      <c r="G200" s="24"/>
      <c r="H200" s="7">
        <f t="shared" si="123"/>
        <v>0</v>
      </c>
      <c r="I200" s="14"/>
      <c r="J200" s="8">
        <f t="shared" si="124"/>
        <v>0</v>
      </c>
      <c r="K200" s="8">
        <f t="shared" si="125"/>
        <v>0</v>
      </c>
      <c r="L200" s="19">
        <f t="shared" si="126"/>
        <v>0</v>
      </c>
      <c r="M200" s="19"/>
      <c r="N200" s="5"/>
    </row>
    <row r="201" spans="1:14" ht="14.25" customHeight="1" x14ac:dyDescent="0.25">
      <c r="A201" s="24"/>
      <c r="B201" s="24"/>
      <c r="C201" s="24"/>
      <c r="E201" s="24"/>
      <c r="F201" s="10"/>
      <c r="G201" s="24"/>
      <c r="H201" s="7"/>
      <c r="I201" s="15"/>
      <c r="J201" s="8"/>
      <c r="K201" s="8"/>
      <c r="L201" s="19" t="s">
        <v>19</v>
      </c>
      <c r="M201" s="19">
        <f>SUM(L197:L201)</f>
        <v>0</v>
      </c>
      <c r="N201" s="5"/>
    </row>
    <row r="202" spans="1:14" ht="14.25" customHeight="1" x14ac:dyDescent="0.25">
      <c r="A202" s="13"/>
      <c r="B202" s="24"/>
      <c r="C202" s="24"/>
      <c r="D202" s="24"/>
      <c r="E202" s="6"/>
      <c r="F202" s="10"/>
      <c r="G202" s="6"/>
      <c r="H202" s="7"/>
      <c r="I202" s="14"/>
      <c r="J202" s="8"/>
      <c r="K202" s="8"/>
      <c r="L202" s="19"/>
      <c r="M202" s="19"/>
      <c r="N202" s="5"/>
    </row>
    <row r="203" spans="1:14" ht="14.25" customHeight="1" x14ac:dyDescent="0.25">
      <c r="A203" s="25"/>
      <c r="C203" s="24" t="s">
        <v>35</v>
      </c>
      <c r="D203" s="22" t="s">
        <v>7</v>
      </c>
      <c r="E203" s="26"/>
      <c r="F203" s="28">
        <v>225</v>
      </c>
      <c r="G203" s="24"/>
      <c r="H203" s="7">
        <f t="shared" ref="H203:H206" si="127">F203+G203</f>
        <v>225</v>
      </c>
      <c r="I203" s="14"/>
      <c r="J203" s="8">
        <f>IF(D203="Y",$D$3*I203,0)</f>
        <v>0</v>
      </c>
      <c r="K203" s="8">
        <f t="shared" ref="K203:K206" si="128">IF(H203&gt;0, 0, I203+J203)</f>
        <v>0</v>
      </c>
      <c r="L203" s="19">
        <f t="shared" ref="L203:L206" si="129">H203+K203</f>
        <v>225</v>
      </c>
      <c r="M203" s="19"/>
      <c r="N203" s="5"/>
    </row>
    <row r="204" spans="1:14" ht="14.25" customHeight="1" x14ac:dyDescent="0.25">
      <c r="A204" s="25"/>
      <c r="C204" s="24" t="s">
        <v>35</v>
      </c>
      <c r="D204" s="22" t="s">
        <v>7</v>
      </c>
      <c r="E204" s="26"/>
      <c r="F204" s="28">
        <v>442.3</v>
      </c>
      <c r="G204" s="24"/>
      <c r="H204" s="7">
        <f t="shared" si="127"/>
        <v>442.3</v>
      </c>
      <c r="I204" s="14"/>
      <c r="J204" s="8">
        <f t="shared" ref="J204:J206" si="130">IF(D204="Y",$D$3*I204,0)</f>
        <v>0</v>
      </c>
      <c r="K204" s="8">
        <f t="shared" si="128"/>
        <v>0</v>
      </c>
      <c r="L204" s="19">
        <f t="shared" si="129"/>
        <v>442.3</v>
      </c>
      <c r="M204" s="19"/>
      <c r="N204" s="5"/>
    </row>
    <row r="205" spans="1:14" ht="14.25" customHeight="1" x14ac:dyDescent="0.25">
      <c r="A205" s="25"/>
      <c r="C205" s="24" t="s">
        <v>35</v>
      </c>
      <c r="D205" s="22" t="s">
        <v>7</v>
      </c>
      <c r="E205" s="26"/>
      <c r="F205" s="28">
        <v>172.89</v>
      </c>
      <c r="G205" s="24"/>
      <c r="H205" s="7">
        <f t="shared" si="127"/>
        <v>172.89</v>
      </c>
      <c r="I205" s="14"/>
      <c r="J205" s="8">
        <f t="shared" si="130"/>
        <v>0</v>
      </c>
      <c r="K205" s="8">
        <f t="shared" si="128"/>
        <v>0</v>
      </c>
      <c r="L205" s="19">
        <f t="shared" si="129"/>
        <v>172.89</v>
      </c>
      <c r="M205" s="19"/>
      <c r="N205" s="5"/>
    </row>
    <row r="206" spans="1:14" ht="14.25" customHeight="1" x14ac:dyDescent="0.25">
      <c r="A206" s="25"/>
      <c r="C206" s="24" t="s">
        <v>35</v>
      </c>
      <c r="D206" s="22" t="s">
        <v>7</v>
      </c>
      <c r="E206" s="26"/>
      <c r="F206" s="28">
        <v>103.13</v>
      </c>
      <c r="G206" s="24"/>
      <c r="H206" s="7">
        <f t="shared" si="127"/>
        <v>103.13</v>
      </c>
      <c r="I206" s="14"/>
      <c r="J206" s="8">
        <f t="shared" si="130"/>
        <v>0</v>
      </c>
      <c r="K206" s="8">
        <f t="shared" si="128"/>
        <v>0</v>
      </c>
      <c r="L206" s="19">
        <f t="shared" si="129"/>
        <v>103.13</v>
      </c>
      <c r="M206" s="19"/>
      <c r="N206" s="5"/>
    </row>
    <row r="207" spans="1:14" ht="14.25" customHeight="1" x14ac:dyDescent="0.25">
      <c r="A207" s="25"/>
      <c r="C207" s="24" t="s">
        <v>35</v>
      </c>
      <c r="D207" s="22" t="s">
        <v>7</v>
      </c>
      <c r="E207" s="26"/>
      <c r="F207" s="28"/>
      <c r="G207" s="24"/>
      <c r="H207" s="7">
        <f t="shared" ref="H207:H209" si="131">F207+G207</f>
        <v>0</v>
      </c>
      <c r="I207" s="14"/>
      <c r="J207" s="8">
        <f t="shared" ref="J207:J209" si="132">IF(D207="Y",$D$3*I207,0)</f>
        <v>0</v>
      </c>
      <c r="K207" s="8">
        <f t="shared" ref="K207:K209" si="133">IF(H207&gt;0, 0, I207+J207)</f>
        <v>0</v>
      </c>
      <c r="L207" s="19">
        <f t="shared" ref="L207:L209" si="134">H207+K207</f>
        <v>0</v>
      </c>
      <c r="M207" s="19"/>
      <c r="N207" s="5"/>
    </row>
    <row r="208" spans="1:14" ht="14.25" customHeight="1" x14ac:dyDescent="0.25">
      <c r="A208" s="25"/>
      <c r="C208" s="24" t="s">
        <v>35</v>
      </c>
      <c r="D208" s="22" t="s">
        <v>7</v>
      </c>
      <c r="E208" s="26"/>
      <c r="F208" s="28"/>
      <c r="G208" s="24"/>
      <c r="H208" s="7">
        <f t="shared" si="131"/>
        <v>0</v>
      </c>
      <c r="I208" s="14"/>
      <c r="J208" s="8">
        <f t="shared" si="132"/>
        <v>0</v>
      </c>
      <c r="K208" s="8">
        <f t="shared" si="133"/>
        <v>0</v>
      </c>
      <c r="L208" s="19">
        <f t="shared" si="134"/>
        <v>0</v>
      </c>
      <c r="M208" s="19"/>
      <c r="N208" s="5"/>
    </row>
    <row r="209" spans="1:14" ht="14.25" customHeight="1" x14ac:dyDescent="0.25">
      <c r="A209" s="25"/>
      <c r="C209" s="24" t="s">
        <v>35</v>
      </c>
      <c r="D209" s="22" t="s">
        <v>7</v>
      </c>
      <c r="E209" s="26"/>
      <c r="F209" s="28"/>
      <c r="G209" s="24"/>
      <c r="H209" s="7">
        <f t="shared" si="131"/>
        <v>0</v>
      </c>
      <c r="I209" s="14"/>
      <c r="J209" s="8">
        <f t="shared" si="132"/>
        <v>0</v>
      </c>
      <c r="K209" s="8">
        <f t="shared" si="133"/>
        <v>0</v>
      </c>
      <c r="L209" s="19">
        <f t="shared" si="134"/>
        <v>0</v>
      </c>
      <c r="M209" s="19"/>
      <c r="N209" s="5"/>
    </row>
    <row r="210" spans="1:14" ht="14.25" customHeight="1" x14ac:dyDescent="0.25">
      <c r="A210" s="24"/>
      <c r="B210" s="24"/>
      <c r="C210" s="24"/>
      <c r="E210" s="24"/>
      <c r="F210" s="10"/>
      <c r="G210" s="24"/>
      <c r="H210" s="7"/>
      <c r="I210" s="15"/>
      <c r="J210" s="8"/>
      <c r="K210" s="8"/>
      <c r="L210" s="19" t="s">
        <v>19</v>
      </c>
      <c r="M210" s="19">
        <f>SUM(L203:L210)</f>
        <v>943.31999999999994</v>
      </c>
      <c r="N210" s="5"/>
    </row>
    <row r="211" spans="1:14" ht="14.25" customHeight="1" x14ac:dyDescent="0.25">
      <c r="A211" s="13"/>
      <c r="B211" s="24"/>
      <c r="C211" s="24"/>
      <c r="D211" s="24"/>
      <c r="E211" s="6"/>
      <c r="F211" s="10"/>
      <c r="G211" s="6"/>
      <c r="H211" s="7"/>
      <c r="I211" s="14"/>
      <c r="J211" s="8"/>
      <c r="K211" s="8"/>
      <c r="L211" s="19"/>
      <c r="M211" s="19"/>
      <c r="N211" s="5"/>
    </row>
    <row r="212" spans="1:14" ht="14.25" customHeight="1" x14ac:dyDescent="0.25">
      <c r="A212" s="13"/>
      <c r="B212" s="24"/>
      <c r="C212" s="24"/>
      <c r="D212" s="24"/>
      <c r="E212" s="6"/>
      <c r="F212" s="10"/>
      <c r="G212" s="6"/>
      <c r="H212" s="7"/>
      <c r="I212" s="14"/>
      <c r="J212" s="8"/>
      <c r="K212" s="8"/>
      <c r="L212" s="20"/>
      <c r="M212" s="19"/>
      <c r="N212" s="5"/>
    </row>
    <row r="213" spans="1:14" ht="14.25" customHeight="1" x14ac:dyDescent="0.25">
      <c r="A213" s="13"/>
      <c r="B213" s="24"/>
      <c r="C213" s="24"/>
      <c r="D213" s="24"/>
      <c r="E213" s="6"/>
      <c r="F213" s="10"/>
      <c r="G213" s="6"/>
      <c r="H213" s="7"/>
      <c r="I213" s="14"/>
      <c r="J213" s="8"/>
      <c r="K213" s="8"/>
      <c r="L213" s="19"/>
      <c r="M213" s="19"/>
      <c r="N213" s="5"/>
    </row>
    <row r="214" spans="1:14" ht="14.25" customHeight="1" x14ac:dyDescent="0.25">
      <c r="A214" s="13"/>
      <c r="B214" s="24"/>
      <c r="C214" s="24"/>
      <c r="D214" s="24"/>
      <c r="E214" s="24"/>
      <c r="F214" s="10"/>
      <c r="G214" s="24"/>
      <c r="H214" s="7"/>
      <c r="I214" s="14"/>
      <c r="J214" s="8"/>
      <c r="K214" s="8"/>
      <c r="L214" s="19"/>
      <c r="M214" s="19"/>
      <c r="N214" s="5"/>
    </row>
    <row r="215" spans="1:14" ht="14.25" customHeight="1" x14ac:dyDescent="0.25">
      <c r="A215" s="13"/>
      <c r="B215" s="24"/>
      <c r="C215" s="24"/>
      <c r="D215" s="24"/>
      <c r="E215" s="24"/>
      <c r="F215" s="10"/>
      <c r="G215" s="24"/>
      <c r="H215" s="7"/>
      <c r="I215" s="14"/>
      <c r="J215" s="8"/>
      <c r="K215" s="8"/>
      <c r="L215" s="20"/>
      <c r="M215" s="19"/>
      <c r="N215" s="5"/>
    </row>
    <row r="216" spans="1:14" ht="14.25" customHeight="1" x14ac:dyDescent="0.25">
      <c r="A216" s="13"/>
      <c r="B216" s="24"/>
      <c r="C216" s="24"/>
      <c r="D216" s="24"/>
      <c r="E216" s="24"/>
      <c r="F216" s="10"/>
      <c r="G216" s="24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3"/>
      <c r="D217" s="11"/>
      <c r="E217" s="24"/>
      <c r="F217" s="10"/>
      <c r="G217" s="7"/>
      <c r="H217" s="7"/>
      <c r="I217" s="8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3"/>
      <c r="D218" s="11"/>
      <c r="E218" s="24"/>
      <c r="F218" s="10"/>
      <c r="G218" s="7"/>
      <c r="H218" s="7"/>
      <c r="I218" s="8"/>
      <c r="J218" s="8"/>
      <c r="K218" s="8"/>
      <c r="L218" s="20"/>
      <c r="M218" s="19"/>
      <c r="N218" s="5"/>
    </row>
    <row r="219" spans="1:14" ht="14.25" customHeight="1" x14ac:dyDescent="0.25">
      <c r="A219" s="24"/>
      <c r="B219" s="24"/>
      <c r="C219" s="13"/>
      <c r="D219" s="11"/>
      <c r="E219" s="24"/>
      <c r="F219" s="10"/>
      <c r="G219" s="7"/>
      <c r="H219" s="7"/>
      <c r="I219" s="8"/>
      <c r="J219" s="8"/>
      <c r="K219" s="8"/>
      <c r="L219" s="19"/>
      <c r="M219" s="19"/>
      <c r="N219" s="5"/>
    </row>
    <row r="220" spans="1:14" ht="14.25" customHeight="1" x14ac:dyDescent="0.25">
      <c r="A220" s="24"/>
      <c r="B220" s="24"/>
      <c r="C220" s="13"/>
      <c r="D220" s="11"/>
      <c r="E220" s="24"/>
      <c r="F220" s="10"/>
      <c r="G220" s="7"/>
      <c r="H220" s="7"/>
      <c r="I220" s="8"/>
      <c r="J220" s="8"/>
      <c r="K220" s="8"/>
      <c r="L220" s="19"/>
      <c r="M220" s="19"/>
      <c r="N220" s="5"/>
    </row>
    <row r="221" spans="1:14" ht="14.25" customHeight="1" x14ac:dyDescent="0.25">
      <c r="A221" s="24"/>
      <c r="B221" s="24"/>
      <c r="C221" s="13"/>
      <c r="D221" s="11"/>
      <c r="E221" s="24"/>
      <c r="F221" s="10"/>
      <c r="G221" s="7"/>
      <c r="H221" s="7"/>
      <c r="I221" s="8"/>
      <c r="J221" s="8"/>
      <c r="K221" s="8"/>
      <c r="L221" s="20"/>
      <c r="M221" s="19"/>
      <c r="N221" s="5"/>
    </row>
    <row r="222" spans="1:14" ht="14.25" customHeight="1" x14ac:dyDescent="0.25">
      <c r="A222" s="24"/>
      <c r="B222" s="24"/>
      <c r="C222" s="13"/>
      <c r="D222" s="11"/>
      <c r="E222" s="24"/>
      <c r="F222" s="10"/>
      <c r="G222" s="7"/>
      <c r="H222" s="7"/>
      <c r="I222" s="8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7"/>
      <c r="H223" s="7"/>
      <c r="I223" s="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7"/>
      <c r="H224" s="7"/>
      <c r="I224" s="8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7"/>
      <c r="H225" s="7"/>
      <c r="I225" s="8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7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7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7"/>
      <c r="J229" s="8"/>
      <c r="K229" s="8"/>
      <c r="L229" s="19"/>
      <c r="M229" s="19"/>
      <c r="N229" s="5"/>
    </row>
    <row r="230" spans="1:14" ht="14.25" customHeight="1" x14ac:dyDescent="0.25">
      <c r="A230" s="2"/>
      <c r="B230" s="12"/>
      <c r="C230" s="12"/>
      <c r="D230" s="11"/>
      <c r="E230" s="2"/>
      <c r="F230" s="9"/>
      <c r="G230" s="6"/>
      <c r="H230" s="7"/>
      <c r="I230" s="18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7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6"/>
      <c r="H234" s="7"/>
      <c r="I234" s="17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6"/>
      <c r="H235" s="7"/>
      <c r="I235" s="17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7"/>
      <c r="J236" s="8"/>
      <c r="K236" s="8"/>
      <c r="L236" s="19"/>
      <c r="M236" s="19"/>
      <c r="N236" s="5"/>
    </row>
    <row r="237" spans="1:14" ht="14.25" customHeight="1" x14ac:dyDescent="0.25">
      <c r="A237" s="2"/>
      <c r="B237" s="2"/>
      <c r="C237" s="12"/>
      <c r="D237" s="11"/>
      <c r="E237" s="2"/>
      <c r="F237" s="9"/>
      <c r="G237" s="6"/>
      <c r="H237" s="7"/>
      <c r="I237" s="17"/>
      <c r="J237" s="8"/>
      <c r="K237" s="8"/>
      <c r="L237" s="19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4"/>
      <c r="B239" s="24"/>
      <c r="C239" s="1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19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4"/>
      <c r="B244" s="24"/>
      <c r="C244" s="12"/>
      <c r="D244" s="11"/>
      <c r="E244" s="24"/>
      <c r="F244" s="10"/>
      <c r="G244" s="6"/>
      <c r="H244" s="7"/>
      <c r="I244" s="14"/>
      <c r="J244" s="8"/>
      <c r="K244" s="8"/>
      <c r="L244" s="20"/>
      <c r="M244" s="19"/>
      <c r="N244" s="5"/>
    </row>
    <row r="245" spans="1:14" ht="14.25" customHeight="1" x14ac:dyDescent="0.25">
      <c r="A245" s="24"/>
      <c r="B245" s="24"/>
      <c r="C245" s="12"/>
      <c r="D245" s="11"/>
      <c r="E245" s="24"/>
      <c r="F245" s="10"/>
      <c r="G245" s="6"/>
      <c r="H245" s="7"/>
      <c r="I245" s="14"/>
      <c r="J245" s="8"/>
      <c r="K245" s="8"/>
      <c r="L245" s="19"/>
      <c r="M245" s="19"/>
      <c r="N245" s="5"/>
    </row>
    <row r="246" spans="1:14" ht="14.25" customHeight="1" x14ac:dyDescent="0.25">
      <c r="A246" s="2"/>
      <c r="B246" s="2"/>
      <c r="C246" s="12"/>
      <c r="D246" s="11"/>
      <c r="E246" s="2"/>
      <c r="F246" s="9"/>
      <c r="G246" s="7"/>
      <c r="H246" s="7"/>
      <c r="I246" s="8"/>
      <c r="J246" s="8"/>
      <c r="K246" s="8"/>
      <c r="L246" s="19"/>
      <c r="M246" s="19"/>
      <c r="N246" s="5"/>
    </row>
    <row r="247" spans="1:14" ht="14.25" customHeight="1" x14ac:dyDescent="0.25">
      <c r="A247" s="2"/>
      <c r="B247" s="2"/>
      <c r="C247" s="12"/>
      <c r="D247" s="11"/>
      <c r="E247" s="2"/>
      <c r="F247" s="9"/>
      <c r="G247" s="7"/>
      <c r="H247" s="7"/>
      <c r="I247" s="8"/>
      <c r="J247" s="8"/>
      <c r="K247" s="8"/>
      <c r="L247" s="19"/>
      <c r="M247" s="19"/>
      <c r="N247" s="5"/>
    </row>
    <row r="248" spans="1:14" ht="14.25" customHeight="1" x14ac:dyDescent="0.25">
      <c r="A248" s="2"/>
      <c r="B248" s="2"/>
      <c r="C248" s="12"/>
      <c r="D248" s="11"/>
      <c r="E248" s="2"/>
      <c r="F248" s="9"/>
      <c r="G248" s="7"/>
      <c r="H248" s="7"/>
      <c r="I248" s="8"/>
      <c r="J248" s="8"/>
      <c r="K248" s="8"/>
      <c r="L248" s="19"/>
      <c r="M248" s="19"/>
      <c r="N248" s="5"/>
    </row>
    <row r="249" spans="1:14" ht="14.25" customHeight="1" x14ac:dyDescent="0.25">
      <c r="A249" s="2"/>
      <c r="B249" s="2"/>
      <c r="C249" s="12"/>
      <c r="D249" s="11"/>
      <c r="E249" s="2"/>
      <c r="F249" s="9"/>
      <c r="G249" s="6"/>
      <c r="H249" s="7"/>
      <c r="I249" s="17"/>
      <c r="J249" s="8"/>
      <c r="K249" s="8"/>
      <c r="L249" s="19"/>
      <c r="M249" s="19"/>
      <c r="N249" s="5"/>
    </row>
    <row r="250" spans="1:14" ht="14.25" customHeight="1" x14ac:dyDescent="0.25">
      <c r="A250" s="2"/>
      <c r="B250" s="2"/>
      <c r="C250" s="12"/>
      <c r="D250" s="11"/>
      <c r="E250" s="2"/>
      <c r="F250" s="9"/>
      <c r="G250" s="6"/>
      <c r="H250" s="7"/>
      <c r="I250" s="18"/>
      <c r="J250" s="8"/>
      <c r="K250" s="8"/>
      <c r="L250" s="19"/>
      <c r="M250" s="19"/>
      <c r="N250" s="5"/>
    </row>
    <row r="251" spans="1:14" ht="14.25" customHeight="1" x14ac:dyDescent="0.25">
      <c r="A251" s="2"/>
      <c r="B251" s="2"/>
      <c r="C251" s="12"/>
      <c r="D251" s="11"/>
      <c r="E251" s="2"/>
      <c r="F251" s="9"/>
      <c r="G251" s="6"/>
      <c r="H251" s="7"/>
      <c r="I251" s="17"/>
      <c r="J251" s="8"/>
      <c r="K251" s="8"/>
      <c r="L251" s="19"/>
      <c r="M251" s="19"/>
      <c r="N251" s="5"/>
    </row>
    <row r="252" spans="1:14" ht="14.25" customHeight="1" x14ac:dyDescent="0.25">
      <c r="A252" s="2"/>
      <c r="B252" s="2"/>
      <c r="C252" s="12"/>
      <c r="D252" s="11"/>
      <c r="E252" s="2"/>
      <c r="F252" s="9"/>
      <c r="G252" s="6"/>
      <c r="H252" s="7"/>
      <c r="I252" s="17"/>
      <c r="J252" s="8"/>
      <c r="K252" s="8"/>
      <c r="L252" s="19"/>
      <c r="M252" s="19"/>
      <c r="N252" s="5"/>
    </row>
    <row r="253" spans="1:14" ht="14.25" customHeight="1" x14ac:dyDescent="0.25">
      <c r="A253" s="2"/>
      <c r="B253" s="2"/>
      <c r="C253" s="12"/>
      <c r="D253" s="11"/>
      <c r="E253" s="2"/>
      <c r="F253" s="9"/>
      <c r="G253" s="6"/>
      <c r="H253" s="7"/>
      <c r="I253" s="17"/>
      <c r="J253" s="8"/>
      <c r="K253" s="8"/>
      <c r="L253" s="19"/>
      <c r="M253" s="19"/>
      <c r="N253" s="5"/>
    </row>
    <row r="254" spans="1:14" ht="14.25" customHeight="1" x14ac:dyDescent="0.25">
      <c r="A254" s="2"/>
      <c r="B254" s="2"/>
      <c r="C254" s="12"/>
      <c r="D254" s="11"/>
      <c r="E254" s="2"/>
      <c r="F254" s="9"/>
      <c r="G254" s="6"/>
      <c r="H254" s="7"/>
      <c r="I254" s="17"/>
      <c r="J254" s="8"/>
      <c r="K254" s="8"/>
      <c r="L254" s="19"/>
      <c r="M254" s="19"/>
      <c r="N254" s="5"/>
    </row>
    <row r="255" spans="1:14" ht="14.25" customHeight="1" x14ac:dyDescent="0.25">
      <c r="A255" s="2"/>
      <c r="B255" s="2"/>
      <c r="C255" s="12"/>
      <c r="D255" s="11"/>
      <c r="E255" s="2"/>
      <c r="F255" s="9"/>
      <c r="G255" s="6"/>
      <c r="H255" s="7"/>
      <c r="I255" s="17"/>
      <c r="J255" s="8"/>
      <c r="K255" s="8"/>
      <c r="L255" s="19"/>
      <c r="M255" s="19"/>
      <c r="N255" s="5"/>
    </row>
    <row r="256" spans="1:14" ht="14.25" customHeight="1" x14ac:dyDescent="0.25">
      <c r="A256" s="2"/>
      <c r="B256" s="2"/>
      <c r="C256" s="12"/>
      <c r="D256" s="11"/>
      <c r="E256" s="2"/>
      <c r="F256" s="9"/>
      <c r="G256" s="6"/>
      <c r="H256" s="7"/>
      <c r="I256" s="17"/>
      <c r="J256" s="8"/>
      <c r="K256" s="8"/>
      <c r="L256" s="19"/>
      <c r="M256" s="19"/>
      <c r="N256" s="5"/>
    </row>
    <row r="257" spans="1:14" ht="14.25" customHeight="1" x14ac:dyDescent="0.25">
      <c r="A257" s="2"/>
      <c r="B257" s="2"/>
      <c r="C257" s="12"/>
      <c r="D257" s="11"/>
      <c r="E257" s="2"/>
      <c r="F257" s="9"/>
      <c r="G257" s="6"/>
      <c r="H257" s="7"/>
      <c r="I257" s="17"/>
      <c r="J257" s="8"/>
      <c r="K257" s="8"/>
      <c r="L257" s="19"/>
      <c r="M257" s="19"/>
      <c r="N257" s="5"/>
    </row>
    <row r="258" spans="1:14" ht="14.25" customHeight="1" x14ac:dyDescent="0.25">
      <c r="A258" s="2"/>
      <c r="B258" s="2"/>
      <c r="C258" s="12"/>
      <c r="D258" s="11"/>
      <c r="E258" s="2"/>
      <c r="F258" s="9"/>
      <c r="G258" s="6"/>
      <c r="H258" s="7"/>
      <c r="I258" s="17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6"/>
      <c r="H259" s="7"/>
      <c r="I259" s="17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12"/>
      <c r="D260" s="11"/>
      <c r="E260" s="24"/>
      <c r="F260" s="10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12"/>
      <c r="D261" s="11"/>
      <c r="E261" s="24"/>
      <c r="F261" s="10"/>
      <c r="G261" s="6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24"/>
      <c r="B262" s="24"/>
      <c r="C262" s="12"/>
      <c r="D262" s="11"/>
      <c r="E262" s="24"/>
      <c r="F262" s="10"/>
      <c r="G262" s="6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12"/>
      <c r="D263" s="11"/>
      <c r="E263" s="24"/>
      <c r="F263" s="10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12"/>
      <c r="D264" s="11"/>
      <c r="E264" s="24"/>
      <c r="F264" s="10"/>
      <c r="G264" s="6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12"/>
      <c r="D265" s="11"/>
      <c r="E265" s="24"/>
      <c r="F265" s="10"/>
      <c r="G265" s="6"/>
      <c r="H265" s="7"/>
      <c r="I265" s="14"/>
      <c r="J265" s="8"/>
      <c r="K265" s="8"/>
      <c r="L265" s="20"/>
      <c r="M265" s="19"/>
      <c r="N265" s="5"/>
    </row>
    <row r="266" spans="1:14" ht="14.25" customHeight="1" x14ac:dyDescent="0.25">
      <c r="A266" s="24"/>
      <c r="B266" s="24"/>
      <c r="C266" s="12"/>
      <c r="D266" s="11"/>
      <c r="E266" s="24"/>
      <c r="F266" s="10"/>
      <c r="G266" s="6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"/>
      <c r="B267" s="2"/>
      <c r="C267" s="12"/>
      <c r="D267" s="11"/>
      <c r="E267" s="2"/>
      <c r="F267" s="9"/>
      <c r="G267" s="6"/>
      <c r="H267" s="7"/>
      <c r="I267" s="17"/>
      <c r="J267" s="8"/>
      <c r="K267" s="8"/>
      <c r="L267" s="19"/>
      <c r="M267" s="19"/>
      <c r="N267" s="5"/>
    </row>
    <row r="268" spans="1:14" ht="14.25" customHeight="1" x14ac:dyDescent="0.25">
      <c r="A268" s="2"/>
      <c r="B268" s="2"/>
      <c r="C268" s="12"/>
      <c r="D268" s="11"/>
      <c r="E268" s="2"/>
      <c r="F268" s="9"/>
      <c r="G268" s="6"/>
      <c r="H268" s="7"/>
      <c r="I268" s="17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12"/>
      <c r="D269" s="11"/>
      <c r="E269" s="24"/>
      <c r="F269" s="10"/>
      <c r="G269" s="6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12"/>
      <c r="D270" s="11"/>
      <c r="E270" s="24"/>
      <c r="F270" s="10"/>
      <c r="G270" s="6"/>
      <c r="H270" s="7"/>
      <c r="I270" s="14"/>
      <c r="J270" s="8"/>
      <c r="K270" s="8"/>
      <c r="L270" s="20"/>
      <c r="M270" s="19"/>
      <c r="N270" s="5"/>
    </row>
    <row r="271" spans="1:14" ht="14.25" customHeight="1" x14ac:dyDescent="0.25">
      <c r="A271" s="24"/>
      <c r="B271" s="24"/>
      <c r="C271" s="12"/>
      <c r="D271" s="11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7"/>
      <c r="H272" s="7"/>
      <c r="I272" s="8"/>
      <c r="J272" s="8"/>
      <c r="K272" s="8"/>
      <c r="L272" s="19"/>
      <c r="M272" s="19"/>
      <c r="N272" s="5"/>
    </row>
    <row r="273" spans="1:14" ht="14.25" customHeight="1" x14ac:dyDescent="0.25">
      <c r="A273" s="2"/>
      <c r="B273" s="2"/>
      <c r="C273" s="12"/>
      <c r="D273" s="11"/>
      <c r="E273" s="2"/>
      <c r="F273" s="9"/>
      <c r="G273" s="7"/>
      <c r="H273" s="7"/>
      <c r="I273" s="8"/>
      <c r="J273" s="8"/>
      <c r="K273" s="8"/>
      <c r="L273" s="19"/>
      <c r="M273" s="19"/>
      <c r="N273" s="5"/>
    </row>
    <row r="274" spans="1:14" ht="14.25" customHeight="1" x14ac:dyDescent="0.25">
      <c r="A274" s="2"/>
      <c r="B274" s="2"/>
      <c r="C274" s="12"/>
      <c r="D274" s="11"/>
      <c r="E274" s="2"/>
      <c r="F274" s="9"/>
      <c r="G274" s="7"/>
      <c r="H274" s="7"/>
      <c r="I274" s="8"/>
      <c r="J274" s="8"/>
      <c r="K274" s="8"/>
      <c r="L274" s="19"/>
      <c r="M274" s="19"/>
      <c r="N274" s="5"/>
    </row>
    <row r="275" spans="1:14" ht="14.25" customHeight="1" x14ac:dyDescent="0.25">
      <c r="A275" s="2"/>
      <c r="B275" s="2"/>
      <c r="C275" s="12"/>
      <c r="D275" s="11"/>
      <c r="E275" s="2"/>
      <c r="F275" s="9"/>
      <c r="G275" s="6"/>
      <c r="H275" s="7"/>
      <c r="I275" s="18"/>
      <c r="J275" s="8"/>
      <c r="K275" s="8"/>
      <c r="L275" s="19"/>
      <c r="M275" s="19"/>
      <c r="N275" s="5"/>
    </row>
    <row r="276" spans="1:14" ht="14.25" customHeight="1" x14ac:dyDescent="0.25">
      <c r="A276" s="2"/>
      <c r="B276" s="2"/>
      <c r="C276" s="12"/>
      <c r="D276" s="11"/>
      <c r="E276" s="2"/>
      <c r="F276" s="9"/>
      <c r="G276" s="6"/>
      <c r="H276" s="7"/>
      <c r="I276" s="18"/>
      <c r="J276" s="8"/>
      <c r="K276" s="8"/>
      <c r="L276" s="19"/>
      <c r="M276" s="19"/>
      <c r="N276" s="5"/>
    </row>
    <row r="277" spans="1:14" ht="14.25" customHeight="1" x14ac:dyDescent="0.25">
      <c r="A277" s="2"/>
      <c r="B277" s="2"/>
      <c r="C277" s="12"/>
      <c r="D277" s="11"/>
      <c r="E277" s="2"/>
      <c r="F277" s="9"/>
      <c r="G277" s="6"/>
      <c r="H277" s="7"/>
      <c r="I277" s="17"/>
      <c r="J277" s="8"/>
      <c r="K277" s="8"/>
      <c r="L277" s="19"/>
      <c r="M277" s="19"/>
      <c r="N277" s="5"/>
    </row>
    <row r="278" spans="1:14" ht="14.25" customHeight="1" x14ac:dyDescent="0.25">
      <c r="A278" s="2"/>
      <c r="B278" s="2"/>
      <c r="C278" s="12"/>
      <c r="D278" s="11"/>
      <c r="E278" s="2"/>
      <c r="F278" s="9"/>
      <c r="G278" s="6"/>
      <c r="H278" s="7"/>
      <c r="I278" s="18"/>
      <c r="J278" s="8"/>
      <c r="K278" s="8"/>
      <c r="L278" s="19"/>
      <c r="M278" s="19"/>
      <c r="N278" s="5"/>
    </row>
    <row r="279" spans="1:14" ht="14.25" customHeight="1" x14ac:dyDescent="0.25">
      <c r="A279" s="2"/>
      <c r="B279" s="2"/>
      <c r="C279" s="12"/>
      <c r="D279" s="11"/>
      <c r="E279" s="2"/>
      <c r="F279" s="9"/>
      <c r="G279" s="6"/>
      <c r="H279" s="7"/>
      <c r="I279" s="18"/>
      <c r="J279" s="8"/>
      <c r="K279" s="8"/>
      <c r="L279" s="19"/>
      <c r="M279" s="19"/>
      <c r="N279" s="5"/>
    </row>
    <row r="280" spans="1:14" ht="14.25" customHeight="1" x14ac:dyDescent="0.25">
      <c r="A280" s="2"/>
      <c r="B280" s="2"/>
      <c r="C280" s="12"/>
      <c r="D280" s="11"/>
      <c r="E280" s="2"/>
      <c r="F280" s="9"/>
      <c r="G280" s="6"/>
      <c r="H280" s="7"/>
      <c r="I280" s="18"/>
      <c r="J280" s="8"/>
      <c r="K280" s="8"/>
      <c r="L280" s="19"/>
      <c r="M280" s="19"/>
      <c r="N280" s="5"/>
    </row>
    <row r="281" spans="1:14" ht="14.25" customHeight="1" x14ac:dyDescent="0.25">
      <c r="A281" s="2"/>
      <c r="B281" s="2"/>
      <c r="C281" s="12"/>
      <c r="D281" s="11"/>
      <c r="E281" s="2"/>
      <c r="F281" s="9"/>
      <c r="G281" s="6"/>
      <c r="H281" s="7"/>
      <c r="I281" s="18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6"/>
      <c r="H282" s="7"/>
      <c r="I282" s="17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6"/>
      <c r="H283" s="7"/>
      <c r="I283" s="17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6"/>
      <c r="H284" s="7"/>
      <c r="I284" s="17"/>
      <c r="J284" s="8"/>
      <c r="K284" s="8"/>
      <c r="L284" s="19"/>
      <c r="M284" s="19"/>
      <c r="N284" s="5"/>
    </row>
    <row r="285" spans="1:14" ht="14.25" customHeight="1" x14ac:dyDescent="0.25">
      <c r="A285" s="2"/>
      <c r="B285" s="2"/>
      <c r="C285" s="12"/>
      <c r="D285" s="11"/>
      <c r="E285" s="2"/>
      <c r="F285" s="9"/>
      <c r="G285" s="6"/>
      <c r="H285" s="7"/>
      <c r="I285" s="17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12"/>
      <c r="D286" s="11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12"/>
      <c r="D287" s="11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12"/>
      <c r="D288" s="11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12"/>
      <c r="D289" s="11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12"/>
      <c r="D290" s="11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24"/>
      <c r="B291" s="24"/>
      <c r="C291" s="12"/>
      <c r="D291" s="11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24"/>
      <c r="B292" s="24"/>
      <c r="C292" s="12"/>
      <c r="D292" s="11"/>
      <c r="E292" s="24"/>
      <c r="F292" s="10"/>
      <c r="G292" s="6"/>
      <c r="H292" s="7"/>
      <c r="I292" s="14"/>
      <c r="J292" s="8"/>
      <c r="K292" s="8"/>
      <c r="L292" s="19"/>
      <c r="M292" s="19"/>
      <c r="N292" s="5"/>
    </row>
    <row r="293" spans="1:14" ht="14.25" customHeight="1" x14ac:dyDescent="0.25">
      <c r="A293" s="24"/>
      <c r="B293" s="24"/>
      <c r="C293" s="12"/>
      <c r="D293" s="11"/>
      <c r="E293" s="24"/>
      <c r="F293" s="10"/>
      <c r="G293" s="6"/>
      <c r="H293" s="7"/>
      <c r="I293" s="14"/>
      <c r="J293" s="8"/>
      <c r="K293" s="8"/>
      <c r="L293" s="20"/>
      <c r="M293" s="19"/>
      <c r="N293" s="5"/>
    </row>
    <row r="294" spans="1:14" ht="14.25" customHeight="1" x14ac:dyDescent="0.25">
      <c r="A294" s="24"/>
      <c r="B294" s="24"/>
      <c r="C294" s="12"/>
      <c r="D294" s="11"/>
      <c r="E294" s="24"/>
      <c r="F294" s="10"/>
      <c r="G294" s="6"/>
      <c r="H294" s="7"/>
      <c r="I294" s="14"/>
      <c r="J294" s="8"/>
      <c r="K294" s="8"/>
      <c r="L294" s="19"/>
      <c r="M294" s="19"/>
      <c r="N294" s="5"/>
    </row>
    <row r="295" spans="1:14" ht="14.25" customHeight="1" x14ac:dyDescent="0.25">
      <c r="A295" s="2"/>
      <c r="B295" s="2"/>
      <c r="C295" s="12"/>
      <c r="D295" s="11"/>
      <c r="E295" s="2"/>
      <c r="F295" s="9"/>
      <c r="G295" s="6"/>
      <c r="H295" s="7"/>
      <c r="I295" s="17"/>
      <c r="J295" s="8"/>
      <c r="K295" s="8"/>
      <c r="L295" s="19"/>
      <c r="M295" s="19"/>
      <c r="N295" s="5"/>
    </row>
    <row r="296" spans="1:14" ht="14.25" customHeight="1" x14ac:dyDescent="0.25">
      <c r="A296" s="2"/>
      <c r="B296" s="2"/>
      <c r="C296" s="12"/>
      <c r="D296" s="11"/>
      <c r="E296" s="2"/>
      <c r="F296" s="9"/>
      <c r="G296" s="6"/>
      <c r="H296" s="7"/>
      <c r="I296" s="17"/>
      <c r="J296" s="8"/>
      <c r="K296" s="8"/>
      <c r="L296" s="19"/>
      <c r="M296" s="19"/>
      <c r="N296" s="5"/>
    </row>
    <row r="297" spans="1:14" ht="14.25" customHeight="1" x14ac:dyDescent="0.25">
      <c r="A297" s="2"/>
      <c r="B297" s="2"/>
      <c r="C297" s="12"/>
      <c r="D297" s="11"/>
      <c r="E297" s="2"/>
      <c r="F297" s="9"/>
      <c r="G297" s="6"/>
      <c r="H297" s="7"/>
      <c r="I297" s="17"/>
      <c r="J297" s="8"/>
      <c r="K297" s="8"/>
      <c r="L297" s="19"/>
      <c r="M297" s="19"/>
      <c r="N297" s="5"/>
    </row>
    <row r="298" spans="1:14" ht="14.25" customHeight="1" x14ac:dyDescent="0.25">
      <c r="A298" s="2"/>
      <c r="B298" s="2"/>
      <c r="C298" s="12"/>
      <c r="D298" s="11"/>
      <c r="E298" s="2"/>
      <c r="F298" s="9"/>
      <c r="G298" s="6"/>
      <c r="H298" s="7"/>
      <c r="I298" s="17"/>
      <c r="J298" s="8"/>
      <c r="K298" s="8"/>
      <c r="L298" s="19"/>
      <c r="M298" s="19"/>
      <c r="N298" s="5"/>
    </row>
    <row r="299" spans="1:14" ht="14.25" customHeight="1" x14ac:dyDescent="0.25">
      <c r="A299" s="24"/>
      <c r="B299" s="24"/>
      <c r="C299" s="12"/>
      <c r="D299" s="11"/>
      <c r="E299" s="24"/>
      <c r="F299" s="10"/>
      <c r="G299" s="6"/>
      <c r="H299" s="7"/>
      <c r="I299" s="14"/>
      <c r="J299" s="8"/>
      <c r="K299" s="8"/>
      <c r="L299" s="19"/>
      <c r="M299" s="19"/>
      <c r="N299" s="5"/>
    </row>
    <row r="300" spans="1:14" ht="14.25" customHeight="1" x14ac:dyDescent="0.25">
      <c r="A300" s="24"/>
      <c r="B300" s="24"/>
      <c r="C300" s="12"/>
      <c r="D300" s="11"/>
      <c r="E300" s="24"/>
      <c r="F300" s="10"/>
      <c r="G300" s="6"/>
      <c r="H300" s="7"/>
      <c r="I300" s="14"/>
      <c r="J300" s="8"/>
      <c r="K300" s="8"/>
      <c r="L300" s="19"/>
      <c r="M300" s="19"/>
      <c r="N300" s="5"/>
    </row>
    <row r="301" spans="1:14" ht="14.25" customHeight="1" x14ac:dyDescent="0.25">
      <c r="A301" s="24"/>
      <c r="B301" s="24"/>
      <c r="C301" s="12"/>
      <c r="D301" s="11"/>
      <c r="E301" s="24"/>
      <c r="F301" s="10"/>
      <c r="G301" s="6"/>
      <c r="H301" s="7"/>
      <c r="I301" s="14"/>
      <c r="J301" s="8"/>
      <c r="K301" s="8"/>
      <c r="L301" s="20"/>
      <c r="M301" s="19"/>
      <c r="N301" s="5"/>
    </row>
    <row r="302" spans="1:14" ht="14.25" customHeight="1" x14ac:dyDescent="0.25">
      <c r="A302" s="24"/>
      <c r="B302" s="24"/>
      <c r="C302" s="12"/>
      <c r="D302" s="11"/>
      <c r="E302" s="24"/>
      <c r="F302" s="10"/>
      <c r="G302" s="6"/>
      <c r="H302" s="7"/>
      <c r="I302" s="14"/>
      <c r="J302" s="8"/>
      <c r="K302" s="8"/>
      <c r="L302" s="19"/>
      <c r="M302" s="19"/>
      <c r="N302" s="5"/>
    </row>
    <row r="303" spans="1:14" ht="14.25" customHeight="1" x14ac:dyDescent="0.25">
      <c r="A303" s="13"/>
      <c r="B303" s="2"/>
      <c r="C303" s="2"/>
      <c r="D303" s="11"/>
      <c r="E303" s="24"/>
      <c r="F303" s="10"/>
      <c r="G303" s="6"/>
      <c r="H303" s="7"/>
      <c r="I303" s="14"/>
      <c r="J303" s="8"/>
      <c r="K303" s="8"/>
      <c r="L303" s="19"/>
      <c r="M303" s="19"/>
      <c r="N303" s="5"/>
    </row>
    <row r="304" spans="1:14" ht="14.25" customHeight="1" x14ac:dyDescent="0.25">
      <c r="A304" s="13"/>
      <c r="B304" s="2"/>
      <c r="C304" s="2"/>
      <c r="D304" s="11"/>
      <c r="E304" s="24"/>
      <c r="F304" s="10"/>
      <c r="G304" s="6"/>
      <c r="H304" s="7"/>
      <c r="I304" s="14"/>
      <c r="J304" s="8"/>
      <c r="K304" s="8"/>
      <c r="L304" s="20"/>
      <c r="M304" s="19"/>
      <c r="N304" s="5"/>
    </row>
    <row r="305" spans="1:14" ht="14.25" customHeight="1" x14ac:dyDescent="0.25">
      <c r="A305" s="13"/>
      <c r="B305" s="2"/>
      <c r="C305" s="2"/>
      <c r="D305" s="11"/>
      <c r="E305" s="24"/>
      <c r="F305" s="10"/>
      <c r="G305" s="6"/>
      <c r="H305" s="7"/>
      <c r="I305" s="14"/>
      <c r="J305" s="8"/>
      <c r="K305" s="8"/>
      <c r="L305" s="19"/>
      <c r="M305" s="19"/>
      <c r="N305" s="5"/>
    </row>
    <row r="306" spans="1:14" ht="14.25" customHeight="1" x14ac:dyDescent="0.25">
      <c r="A306" s="24"/>
      <c r="B306" s="24"/>
      <c r="C306" s="13"/>
      <c r="D306" s="11"/>
      <c r="E306" s="24"/>
      <c r="F306" s="10"/>
      <c r="G306" s="7"/>
      <c r="H306" s="7"/>
      <c r="I306" s="8"/>
      <c r="J306" s="8"/>
      <c r="K306" s="8"/>
      <c r="L306" s="19"/>
      <c r="M306" s="19"/>
      <c r="N306" s="5"/>
    </row>
    <row r="307" spans="1:14" ht="14.25" customHeight="1" x14ac:dyDescent="0.25">
      <c r="A307" s="13"/>
      <c r="B307" s="2"/>
      <c r="C307" s="2"/>
      <c r="D307" s="11"/>
      <c r="E307" s="24"/>
      <c r="F307" s="10"/>
      <c r="G307" s="6"/>
      <c r="H307" s="7"/>
      <c r="I307" s="14"/>
      <c r="J307" s="8"/>
      <c r="K307" s="8"/>
      <c r="L307" s="20"/>
      <c r="M307" s="19"/>
      <c r="N307" s="5"/>
    </row>
    <row r="308" spans="1:14" ht="14.25" customHeight="1" x14ac:dyDescent="0.25">
      <c r="M308" s="19"/>
      <c r="N308" s="5"/>
    </row>
    <row r="309" spans="1:14" ht="14.25" customHeight="1" x14ac:dyDescent="0.25">
      <c r="A309" s="24"/>
      <c r="B309" s="24"/>
      <c r="C309" s="13"/>
      <c r="D309" s="11"/>
      <c r="E309" s="24"/>
      <c r="F309" s="10"/>
      <c r="G309" s="7"/>
      <c r="H309" s="7"/>
      <c r="I309" s="8"/>
      <c r="J309" s="8"/>
      <c r="K309" s="8"/>
      <c r="L309" s="20"/>
      <c r="M309" s="19"/>
      <c r="N309" s="5"/>
    </row>
    <row r="310" spans="1:14" ht="14.25" customHeight="1" x14ac:dyDescent="0.25">
      <c r="A310" s="24"/>
      <c r="B310" s="24"/>
      <c r="C310" s="13"/>
      <c r="D310" s="11"/>
      <c r="E310" s="24"/>
      <c r="F310" s="10"/>
      <c r="G310" s="7"/>
      <c r="H310" s="7"/>
      <c r="I310" s="8"/>
      <c r="J310" s="8"/>
      <c r="K310" s="8"/>
      <c r="L310" s="19"/>
      <c r="M310" s="19"/>
      <c r="N310" s="5"/>
    </row>
    <row r="311" spans="1:14" ht="14.25" customHeight="1" x14ac:dyDescent="0.25">
      <c r="A311" s="1"/>
      <c r="B311" s="1"/>
      <c r="C311" s="24"/>
      <c r="D311" s="11"/>
      <c r="E311" s="6"/>
      <c r="F311" s="10"/>
      <c r="G311" s="6"/>
      <c r="H311" s="7"/>
      <c r="I311" s="14"/>
      <c r="J311" s="8"/>
      <c r="K311" s="8"/>
      <c r="L311" s="19"/>
      <c r="M311" s="19"/>
      <c r="N311" s="5"/>
    </row>
    <row r="312" spans="1:14" ht="14.25" customHeight="1" x14ac:dyDescent="0.25">
      <c r="A312" s="24"/>
      <c r="B312" s="24"/>
      <c r="C312" s="24"/>
      <c r="D312" s="11"/>
      <c r="E312" s="24"/>
      <c r="F312" s="10"/>
      <c r="G312" s="24"/>
      <c r="H312" s="7"/>
      <c r="I312" s="15"/>
      <c r="J312" s="8"/>
      <c r="K312" s="8"/>
      <c r="L312" s="19"/>
      <c r="M312" s="19"/>
      <c r="N312" s="5"/>
    </row>
    <row r="313" spans="1:14" ht="14.25" customHeight="1" x14ac:dyDescent="0.25">
      <c r="A313" s="24"/>
      <c r="B313" s="24"/>
      <c r="C313" s="24"/>
      <c r="D313" s="11"/>
      <c r="E313" s="24"/>
      <c r="F313" s="10"/>
      <c r="G313" s="24"/>
      <c r="H313" s="7"/>
      <c r="I313" s="14"/>
      <c r="J313" s="8"/>
      <c r="K313" s="8"/>
      <c r="L313" s="19"/>
      <c r="M313" s="19"/>
      <c r="N313" s="5"/>
    </row>
    <row r="314" spans="1:14" ht="14.25" customHeight="1" x14ac:dyDescent="0.25">
      <c r="A314" s="13"/>
      <c r="B314" s="24"/>
      <c r="C314" s="24"/>
      <c r="D314" s="11"/>
      <c r="E314" s="24"/>
      <c r="F314" s="10"/>
      <c r="G314" s="24"/>
      <c r="H314" s="7"/>
      <c r="I314" s="15"/>
      <c r="J314" s="8"/>
      <c r="K314" s="8"/>
      <c r="L314" s="19"/>
      <c r="M314" s="19"/>
      <c r="N314" s="5"/>
    </row>
    <row r="315" spans="1:14" ht="14.25" customHeight="1" x14ac:dyDescent="0.25">
      <c r="A315" s="13"/>
      <c r="B315" s="24"/>
      <c r="C315" s="24"/>
      <c r="D315" s="24"/>
      <c r="E315" s="24"/>
      <c r="F315" s="10"/>
      <c r="G315" s="24"/>
      <c r="H315" s="7"/>
      <c r="I315" s="15"/>
      <c r="J315" s="8"/>
      <c r="K315" s="8"/>
      <c r="L315" s="19"/>
      <c r="M315" s="19"/>
      <c r="N315" s="5"/>
    </row>
    <row r="316" spans="1:14" ht="14.25" customHeight="1" x14ac:dyDescent="0.25">
      <c r="A316" s="24"/>
      <c r="B316" s="24"/>
      <c r="C316" s="24"/>
      <c r="D316" s="24"/>
      <c r="E316" s="24"/>
      <c r="F316" s="10"/>
      <c r="G316" s="24"/>
      <c r="H316" s="7"/>
      <c r="I316" s="14"/>
      <c r="J316" s="8"/>
      <c r="K316" s="8"/>
      <c r="L316" s="19"/>
      <c r="M316" s="19"/>
      <c r="N316" s="5"/>
    </row>
    <row r="317" spans="1:14" ht="14.25" customHeight="1" x14ac:dyDescent="0.25">
      <c r="A317" s="24"/>
      <c r="B317" s="24"/>
      <c r="C317" s="24"/>
      <c r="D317" s="24"/>
      <c r="E317" s="24"/>
      <c r="F317" s="10"/>
      <c r="G317" s="24"/>
      <c r="H317" s="7"/>
      <c r="I317" s="14"/>
      <c r="J317" s="8"/>
      <c r="K317" s="8"/>
      <c r="L317" s="19"/>
      <c r="M317" s="19"/>
      <c r="N317" s="5"/>
    </row>
    <row r="318" spans="1:14" ht="14.25" customHeight="1" x14ac:dyDescent="0.25">
      <c r="A318" s="24"/>
      <c r="B318" s="24"/>
      <c r="C318" s="24"/>
      <c r="D318" s="24"/>
      <c r="E318" s="24"/>
      <c r="F318" s="10"/>
      <c r="G318" s="24"/>
      <c r="H318" s="7"/>
      <c r="I318" s="14"/>
      <c r="J318" s="8"/>
      <c r="K318" s="8"/>
      <c r="L318" s="19"/>
      <c r="M318" s="19"/>
      <c r="N318" s="5"/>
    </row>
    <row r="319" spans="1:14" ht="14.25" customHeight="1" x14ac:dyDescent="0.25">
      <c r="A319" s="24"/>
      <c r="B319" s="24"/>
      <c r="C319" s="24"/>
      <c r="D319" s="24"/>
      <c r="E319" s="24"/>
      <c r="F319" s="10"/>
      <c r="G319" s="24"/>
      <c r="H319" s="7"/>
      <c r="I319" s="14"/>
      <c r="J319" s="8"/>
      <c r="K319" s="8"/>
      <c r="L319" s="19"/>
      <c r="M319" s="19"/>
      <c r="N319" s="5"/>
    </row>
    <row r="320" spans="1:14" ht="14.25" customHeight="1" x14ac:dyDescent="0.25">
      <c r="A320" s="24"/>
      <c r="B320" s="24"/>
      <c r="C320" s="24"/>
      <c r="D320" s="24"/>
      <c r="E320" s="24"/>
      <c r="F320" s="10"/>
      <c r="G320" s="24"/>
      <c r="H320" s="7"/>
      <c r="I320" s="14"/>
      <c r="J320" s="8"/>
      <c r="K320" s="8"/>
      <c r="L320" s="19"/>
      <c r="M320" s="19"/>
      <c r="N320" s="5"/>
    </row>
    <row r="321" spans="1:14" ht="14.25" customHeight="1" x14ac:dyDescent="0.25">
      <c r="A321" s="24"/>
      <c r="B321" s="24"/>
      <c r="C321" s="24"/>
      <c r="D321" s="24"/>
      <c r="E321" s="24"/>
      <c r="F321" s="10"/>
      <c r="G321" s="24"/>
      <c r="H321" s="7"/>
      <c r="I321" s="14"/>
      <c r="J321" s="8"/>
      <c r="K321" s="8"/>
      <c r="L321" s="20"/>
      <c r="M321" s="19"/>
      <c r="N321" s="5"/>
    </row>
    <row r="322" spans="1:14" ht="14.25" customHeight="1" x14ac:dyDescent="0.25">
      <c r="A322" s="24"/>
      <c r="B322" s="24"/>
      <c r="C322" s="24"/>
      <c r="D322" s="24"/>
      <c r="E322" s="24"/>
      <c r="F322" s="10"/>
      <c r="G322" s="24"/>
      <c r="H322" s="7"/>
      <c r="I322" s="14"/>
      <c r="J322" s="8"/>
      <c r="K322" s="8"/>
      <c r="L322" s="19"/>
      <c r="M322" s="19"/>
      <c r="N322" s="5"/>
    </row>
    <row r="323" spans="1:14" ht="14.25" customHeight="1" x14ac:dyDescent="0.25">
      <c r="A323" s="24"/>
      <c r="B323" s="24"/>
      <c r="C323" s="24"/>
      <c r="D323" s="24"/>
      <c r="E323" s="24"/>
      <c r="F323" s="10"/>
      <c r="G323" s="6"/>
      <c r="H323" s="7"/>
      <c r="I323" s="14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24"/>
      <c r="D324" s="24"/>
      <c r="E324" s="24"/>
      <c r="F324" s="10"/>
      <c r="G324" s="6"/>
      <c r="H324" s="7"/>
      <c r="I324" s="14"/>
      <c r="J324" s="8"/>
      <c r="K324" s="8"/>
      <c r="L324" s="19"/>
      <c r="M324" s="19"/>
      <c r="N324" s="5"/>
    </row>
    <row r="325" spans="1:14" ht="14.25" customHeight="1" x14ac:dyDescent="0.25">
      <c r="A325" s="24"/>
      <c r="B325" s="24"/>
      <c r="C325" s="24"/>
      <c r="D325" s="24"/>
      <c r="E325" s="24"/>
      <c r="F325" s="10"/>
      <c r="G325" s="6"/>
      <c r="H325" s="7"/>
      <c r="I325" s="14"/>
      <c r="J325" s="8"/>
      <c r="K325" s="8"/>
      <c r="L325" s="19"/>
      <c r="M325" s="19"/>
      <c r="N325" s="5"/>
    </row>
    <row r="326" spans="1:14" ht="14.25" customHeight="1" x14ac:dyDescent="0.25">
      <c r="A326" s="24"/>
      <c r="B326" s="24"/>
      <c r="C326" s="24"/>
      <c r="D326" s="24"/>
      <c r="E326" s="24"/>
      <c r="F326" s="10"/>
      <c r="G326" s="6"/>
      <c r="H326" s="7"/>
      <c r="I326" s="14"/>
      <c r="J326" s="8"/>
      <c r="K326" s="8"/>
      <c r="L326" s="19"/>
      <c r="M326" s="19"/>
      <c r="N326" s="5"/>
    </row>
    <row r="327" spans="1:14" ht="14.25" customHeight="1" x14ac:dyDescent="0.25">
      <c r="A327" s="24"/>
      <c r="B327" s="24"/>
      <c r="C327" s="24"/>
      <c r="D327" s="24"/>
      <c r="E327" s="24"/>
      <c r="F327" s="10"/>
      <c r="G327" s="6"/>
      <c r="H327" s="7"/>
      <c r="I327" s="14"/>
      <c r="J327" s="8"/>
      <c r="K327" s="8"/>
      <c r="L327" s="19"/>
      <c r="M327" s="19"/>
      <c r="N327" s="5"/>
    </row>
    <row r="328" spans="1:14" ht="14.25" customHeight="1" x14ac:dyDescent="0.25">
      <c r="A328" s="24"/>
      <c r="B328" s="24"/>
      <c r="C328" s="24"/>
      <c r="D328" s="24"/>
      <c r="E328" s="24"/>
      <c r="F328" s="10"/>
      <c r="G328" s="6"/>
      <c r="H328" s="7"/>
      <c r="I328" s="14"/>
      <c r="J328" s="8"/>
      <c r="K328" s="8"/>
      <c r="L328" s="19"/>
      <c r="M328" s="19"/>
      <c r="N328" s="5"/>
    </row>
    <row r="329" spans="1:14" ht="14.25" customHeight="1" x14ac:dyDescent="0.25">
      <c r="A329" s="24"/>
      <c r="B329" s="24"/>
      <c r="C329" s="24"/>
      <c r="D329" s="24"/>
      <c r="E329" s="24"/>
      <c r="F329" s="10"/>
      <c r="G329" s="6"/>
      <c r="H329" s="7"/>
      <c r="I329" s="14"/>
      <c r="J329" s="8"/>
      <c r="K329" s="8"/>
      <c r="L329" s="19"/>
      <c r="M329" s="19"/>
      <c r="N329" s="5"/>
    </row>
    <row r="330" spans="1:14" ht="14.25" customHeight="1" x14ac:dyDescent="0.25">
      <c r="A330" s="24"/>
      <c r="B330" s="24"/>
      <c r="C330" s="24"/>
      <c r="D330" s="24"/>
      <c r="E330" s="24"/>
      <c r="F330" s="10"/>
      <c r="G330" s="6"/>
      <c r="H330" s="7"/>
      <c r="I330" s="14"/>
      <c r="J330" s="8"/>
      <c r="K330" s="8"/>
      <c r="L330" s="19"/>
      <c r="M330" s="19"/>
      <c r="N330" s="5"/>
    </row>
    <row r="331" spans="1:14" ht="14.25" customHeight="1" x14ac:dyDescent="0.25">
      <c r="A331" s="24"/>
      <c r="B331" s="24"/>
      <c r="C331" s="24"/>
      <c r="D331" s="24"/>
      <c r="E331" s="24"/>
      <c r="F331" s="10"/>
      <c r="G331" s="6"/>
      <c r="H331" s="7"/>
      <c r="I331" s="14"/>
      <c r="J331" s="8"/>
      <c r="K331" s="8"/>
      <c r="L331" s="19"/>
      <c r="M331" s="19"/>
      <c r="N331" s="5"/>
    </row>
    <row r="332" spans="1:14" ht="14.25" customHeight="1" x14ac:dyDescent="0.25">
      <c r="A332" s="24"/>
      <c r="B332" s="24"/>
      <c r="C332" s="24"/>
      <c r="D332" s="24"/>
      <c r="E332" s="24"/>
      <c r="F332" s="10"/>
      <c r="G332" s="6"/>
      <c r="H332" s="7"/>
      <c r="I332" s="14"/>
      <c r="J332" s="8"/>
      <c r="K332" s="8"/>
      <c r="L332" s="19"/>
      <c r="M332" s="19"/>
      <c r="N332" s="5"/>
    </row>
    <row r="333" spans="1:14" ht="14.25" customHeight="1" x14ac:dyDescent="0.25">
      <c r="A333" s="24"/>
      <c r="B333" s="24"/>
      <c r="C333" s="24"/>
      <c r="D333" s="24"/>
      <c r="E333" s="24"/>
      <c r="F333" s="10"/>
      <c r="G333" s="6"/>
      <c r="H333" s="7"/>
      <c r="I333" s="14"/>
      <c r="J333" s="8"/>
      <c r="K333" s="8"/>
      <c r="L333" s="19"/>
      <c r="M333" s="19"/>
      <c r="N333" s="5"/>
    </row>
    <row r="334" spans="1:14" ht="14.25" customHeight="1" x14ac:dyDescent="0.25">
      <c r="A334" s="24"/>
      <c r="B334" s="24"/>
      <c r="C334" s="24"/>
      <c r="D334" s="24"/>
      <c r="E334" s="24"/>
      <c r="F334" s="10"/>
      <c r="G334" s="6"/>
      <c r="H334" s="7"/>
      <c r="I334" s="14"/>
      <c r="J334" s="8"/>
      <c r="K334" s="8"/>
      <c r="L334" s="19"/>
      <c r="M334" s="19"/>
      <c r="N334" s="5"/>
    </row>
    <row r="335" spans="1:14" ht="14.25" customHeight="1" x14ac:dyDescent="0.25">
      <c r="A335" s="24"/>
      <c r="B335" s="24"/>
      <c r="C335" s="24"/>
      <c r="D335" s="24"/>
      <c r="E335" s="24"/>
      <c r="F335" s="10"/>
      <c r="G335" s="6"/>
      <c r="H335" s="7"/>
      <c r="I335" s="14"/>
      <c r="J335" s="8"/>
      <c r="K335" s="8"/>
      <c r="L335" s="19"/>
      <c r="M335" s="19"/>
      <c r="N335" s="5"/>
    </row>
    <row r="336" spans="1:14" ht="14.25" customHeight="1" x14ac:dyDescent="0.25">
      <c r="A336" s="24"/>
      <c r="B336" s="24"/>
      <c r="C336" s="24"/>
      <c r="D336" s="24"/>
      <c r="E336" s="24"/>
      <c r="F336" s="10"/>
      <c r="G336" s="6"/>
      <c r="H336" s="7"/>
      <c r="I336" s="14"/>
      <c r="J336" s="8"/>
      <c r="K336" s="8"/>
      <c r="L336" s="19"/>
      <c r="M336" s="19"/>
      <c r="N336" s="5"/>
    </row>
    <row r="337" spans="1:14" ht="14.25" customHeight="1" x14ac:dyDescent="0.25">
      <c r="A337" s="24"/>
      <c r="B337" s="24"/>
      <c r="C337" s="24"/>
      <c r="D337" s="24"/>
      <c r="E337" s="24"/>
      <c r="F337" s="10"/>
      <c r="G337" s="6"/>
      <c r="H337" s="7"/>
      <c r="I337" s="14"/>
      <c r="J337" s="8"/>
      <c r="K337" s="8"/>
      <c r="L337" s="19"/>
      <c r="M337" s="19"/>
      <c r="N337" s="5"/>
    </row>
    <row r="338" spans="1:14" ht="14.25" customHeight="1" x14ac:dyDescent="0.25">
      <c r="A338" s="13"/>
      <c r="B338" s="24"/>
      <c r="C338" s="24"/>
      <c r="D338" s="24"/>
      <c r="E338" s="6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"/>
      <c r="B339" s="1"/>
      <c r="C339" s="1"/>
      <c r="D339" s="6"/>
      <c r="E339" s="6"/>
      <c r="F339" s="6"/>
      <c r="G339" s="6"/>
      <c r="H339" s="6"/>
      <c r="I339" s="6"/>
      <c r="J339" s="8"/>
      <c r="K339" s="8"/>
      <c r="L339" s="20"/>
      <c r="M339" s="19"/>
      <c r="N339" s="5"/>
    </row>
    <row r="340" spans="1:14" ht="14.25" customHeight="1" x14ac:dyDescent="0.25">
      <c r="A340" s="1"/>
      <c r="B340" s="1"/>
      <c r="C340" s="1"/>
      <c r="D340" s="6"/>
      <c r="E340" s="6"/>
      <c r="F340" s="6"/>
      <c r="G340" s="6"/>
      <c r="H340" s="6"/>
      <c r="I340" s="6"/>
      <c r="J340" s="8"/>
      <c r="K340" s="8"/>
      <c r="L340" s="7"/>
      <c r="M340" s="7"/>
      <c r="N340" s="5"/>
    </row>
    <row r="341" spans="1:14" ht="14.25" customHeight="1" x14ac:dyDescent="0.25">
      <c r="A341" s="1"/>
      <c r="B341" s="1"/>
      <c r="C341" s="1"/>
      <c r="D341" s="6"/>
      <c r="E341" s="6"/>
      <c r="F341" s="6"/>
      <c r="G341" s="6"/>
      <c r="H341" s="6"/>
      <c r="I341" s="6"/>
      <c r="J341" s="8"/>
      <c r="K341" s="8"/>
      <c r="L341" s="7"/>
      <c r="M341" s="7"/>
      <c r="N341" s="5"/>
    </row>
    <row r="342" spans="1:14" ht="14.25" customHeight="1" x14ac:dyDescent="0.25">
      <c r="A342" s="1"/>
      <c r="B342" s="1"/>
      <c r="C342" s="1"/>
      <c r="D342" s="6"/>
      <c r="E342" s="6"/>
      <c r="F342" s="6"/>
      <c r="G342" s="6"/>
      <c r="H342" s="6"/>
      <c r="I342" s="6"/>
      <c r="J342" s="8"/>
      <c r="K342" s="8"/>
      <c r="L342" s="7"/>
      <c r="M342" s="7"/>
      <c r="N342" s="5"/>
    </row>
    <row r="343" spans="1:14" ht="14.25" customHeight="1" x14ac:dyDescent="0.25">
      <c r="A343" s="1"/>
      <c r="B343" s="1"/>
      <c r="C343" s="1"/>
      <c r="D343" s="6"/>
      <c r="E343" s="6"/>
      <c r="F343" s="6"/>
      <c r="G343" s="6"/>
      <c r="H343" s="6"/>
      <c r="I343" s="6"/>
      <c r="J343" s="8"/>
      <c r="K343" s="8"/>
      <c r="L343" s="7"/>
      <c r="M343" s="7"/>
      <c r="N343" s="5"/>
    </row>
    <row r="344" spans="1:14" ht="14.25" customHeight="1" x14ac:dyDescent="0.25">
      <c r="A344" s="1"/>
      <c r="B344" s="1"/>
      <c r="C344" s="1"/>
      <c r="D344" s="6"/>
      <c r="E344" s="6"/>
      <c r="F344" s="6"/>
      <c r="G344" s="6"/>
      <c r="H344" s="6"/>
      <c r="I344" s="6"/>
      <c r="J344" s="8"/>
      <c r="K344" s="8"/>
      <c r="L344" s="7"/>
      <c r="M344" s="7"/>
      <c r="N344" s="5"/>
    </row>
    <row r="345" spans="1:14" ht="14.25" customHeight="1" x14ac:dyDescent="0.25">
      <c r="A345" s="1"/>
      <c r="B345" s="1"/>
      <c r="C345" s="1"/>
      <c r="D345" s="6"/>
      <c r="E345" s="6"/>
      <c r="F345" s="6"/>
      <c r="G345" s="6"/>
      <c r="H345" s="6"/>
      <c r="I345" s="6"/>
      <c r="J345" s="8"/>
      <c r="K345" s="8"/>
      <c r="L345" s="7"/>
      <c r="M345" s="7"/>
      <c r="N345" s="5"/>
    </row>
    <row r="346" spans="1:14" ht="14.25" customHeight="1" x14ac:dyDescent="0.25">
      <c r="A346" s="1"/>
      <c r="B346" s="1"/>
      <c r="C346" s="1"/>
      <c r="D346" s="6"/>
      <c r="E346" s="6"/>
      <c r="F346" s="6"/>
      <c r="G346" s="6"/>
      <c r="H346" s="6"/>
      <c r="I346" s="6"/>
      <c r="J346" s="8"/>
      <c r="K346" s="8"/>
      <c r="L346" s="7"/>
      <c r="M346" s="7"/>
      <c r="N346" s="5"/>
    </row>
    <row r="347" spans="1:14" ht="14.25" customHeight="1" x14ac:dyDescent="0.25">
      <c r="A347" s="1"/>
      <c r="B347" s="1"/>
      <c r="C347" s="1"/>
      <c r="D347" s="6"/>
      <c r="E347" s="6"/>
      <c r="F347" s="6"/>
      <c r="G347" s="6"/>
      <c r="H347" s="6"/>
      <c r="I347" s="6"/>
      <c r="J347" s="8"/>
      <c r="K347" s="8"/>
      <c r="L347" s="7"/>
      <c r="M347" s="7"/>
      <c r="N347" s="5"/>
    </row>
    <row r="348" spans="1:14" ht="14.25" customHeight="1" x14ac:dyDescent="0.25">
      <c r="A348" s="1"/>
      <c r="B348" s="1"/>
      <c r="C348" s="1"/>
      <c r="D348" s="6"/>
      <c r="E348" s="6"/>
      <c r="F348" s="6"/>
      <c r="G348" s="6"/>
      <c r="H348" s="6"/>
      <c r="I348" s="6"/>
      <c r="J348" s="8"/>
      <c r="K348" s="8"/>
      <c r="L348" s="7"/>
      <c r="M348" s="7"/>
      <c r="N348" s="5"/>
    </row>
    <row r="349" spans="1:14" ht="14.25" customHeight="1" x14ac:dyDescent="0.25">
      <c r="A349" s="1"/>
      <c r="B349" s="1"/>
      <c r="C349" s="1"/>
      <c r="D349" s="6"/>
      <c r="E349" s="6"/>
      <c r="F349" s="6"/>
      <c r="G349" s="6"/>
      <c r="H349" s="6"/>
      <c r="I349" s="6"/>
      <c r="J349" s="8"/>
      <c r="K349" s="8"/>
      <c r="L349" s="7"/>
      <c r="M349" s="7"/>
      <c r="N349" s="5"/>
    </row>
    <row r="350" spans="1:14" ht="14.25" customHeight="1" x14ac:dyDescent="0.25">
      <c r="A350" s="1"/>
      <c r="B350" s="1"/>
      <c r="C350" s="1"/>
      <c r="D350" s="6"/>
      <c r="E350" s="6"/>
      <c r="F350" s="6"/>
      <c r="G350" s="6"/>
      <c r="H350" s="6"/>
      <c r="I350" s="6"/>
      <c r="J350" s="8"/>
      <c r="K350" s="8"/>
      <c r="L350" s="7"/>
      <c r="M350" s="7"/>
      <c r="N350" s="5"/>
    </row>
    <row r="351" spans="1:14" ht="14.25" customHeight="1" x14ac:dyDescent="0.25">
      <c r="A351" s="1"/>
      <c r="B351" s="1"/>
      <c r="C351" s="1"/>
      <c r="D351" s="6"/>
      <c r="E351" s="6"/>
      <c r="F351" s="6"/>
      <c r="G351" s="6"/>
      <c r="H351" s="6"/>
      <c r="I351" s="6"/>
      <c r="J351" s="8"/>
      <c r="K351" s="8"/>
      <c r="L351" s="7"/>
      <c r="M351" s="7"/>
      <c r="N351" s="5"/>
    </row>
    <row r="352" spans="1:14" ht="14.25" customHeight="1" x14ac:dyDescent="0.25">
      <c r="A352" s="1"/>
      <c r="B352" s="1"/>
      <c r="C352" s="1"/>
      <c r="D352" s="6"/>
      <c r="E352" s="6"/>
      <c r="F352" s="6"/>
      <c r="G352" s="6"/>
      <c r="H352" s="6"/>
      <c r="I352" s="6"/>
      <c r="J352" s="8"/>
      <c r="K352" s="8"/>
      <c r="L352" s="7"/>
      <c r="M352" s="7"/>
      <c r="N352" s="5"/>
    </row>
    <row r="353" spans="1:14" ht="14.25" customHeight="1" x14ac:dyDescent="0.25">
      <c r="A353" s="1"/>
      <c r="B353" s="1"/>
      <c r="C353" s="1"/>
      <c r="D353" s="6"/>
      <c r="E353" s="6"/>
      <c r="F353" s="6"/>
      <c r="G353" s="6"/>
      <c r="H353" s="6"/>
      <c r="I353" s="6"/>
      <c r="J353" s="8"/>
      <c r="K353" s="8"/>
      <c r="L353" s="7"/>
      <c r="M353" s="7"/>
      <c r="N353" s="5"/>
    </row>
    <row r="354" spans="1:14" ht="14.25" customHeight="1" x14ac:dyDescent="0.25">
      <c r="A354" s="1"/>
      <c r="B354" s="1"/>
      <c r="C354" s="1"/>
      <c r="D354" s="6"/>
      <c r="E354" s="6"/>
      <c r="F354" s="6"/>
      <c r="G354" s="6"/>
      <c r="H354" s="6"/>
      <c r="I354" s="6"/>
      <c r="J354" s="8"/>
      <c r="K354" s="8"/>
      <c r="L354" s="7"/>
      <c r="M354" s="7"/>
      <c r="N354" s="5"/>
    </row>
    <row r="355" spans="1:14" ht="14.25" customHeight="1" x14ac:dyDescent="0.25">
      <c r="A355" s="1"/>
      <c r="B355" s="1"/>
      <c r="C355" s="1"/>
      <c r="D355" s="6"/>
      <c r="E355" s="6"/>
      <c r="F355" s="6"/>
      <c r="G355" s="6"/>
      <c r="H355" s="6"/>
      <c r="I355" s="6"/>
      <c r="J355" s="8"/>
      <c r="K355" s="8"/>
      <c r="L355" s="7"/>
      <c r="M355" s="7"/>
      <c r="N355" s="5"/>
    </row>
    <row r="356" spans="1:14" ht="14.25" customHeight="1" x14ac:dyDescent="0.25">
      <c r="A356" s="1"/>
      <c r="B356" s="1"/>
      <c r="C356" s="1"/>
      <c r="D356" s="6"/>
      <c r="E356" s="6"/>
      <c r="F356" s="6"/>
      <c r="G356" s="6"/>
      <c r="H356" s="6"/>
      <c r="I356" s="6"/>
      <c r="J356" s="8"/>
      <c r="K356" s="8"/>
      <c r="L356" s="7"/>
      <c r="M356" s="7"/>
      <c r="N356" s="5"/>
    </row>
    <row r="357" spans="1:14" ht="14.25" customHeight="1" x14ac:dyDescent="0.25">
      <c r="A357" s="1"/>
      <c r="B357" s="1"/>
      <c r="C357" s="1"/>
      <c r="D357" s="6"/>
      <c r="E357" s="6"/>
      <c r="F357" s="6"/>
      <c r="G357" s="6"/>
      <c r="H357" s="6"/>
      <c r="I357" s="6"/>
      <c r="J357" s="8"/>
      <c r="K357" s="8"/>
      <c r="L357" s="7"/>
      <c r="M357" s="7"/>
      <c r="N357" s="5"/>
    </row>
    <row r="358" spans="1:14" ht="14.25" customHeight="1" x14ac:dyDescent="0.25">
      <c r="A358" s="1"/>
      <c r="B358" s="1"/>
      <c r="C358" s="1"/>
      <c r="D358" s="6"/>
      <c r="E358" s="6"/>
      <c r="F358" s="6"/>
      <c r="G358" s="6"/>
      <c r="H358" s="6"/>
      <c r="I358" s="6"/>
      <c r="J358" s="8"/>
      <c r="K358" s="8"/>
      <c r="L358" s="7"/>
      <c r="M358" s="7"/>
      <c r="N358" s="5"/>
    </row>
    <row r="359" spans="1:14" ht="14.25" customHeight="1" x14ac:dyDescent="0.25">
      <c r="A359" s="1"/>
      <c r="B359" s="1"/>
      <c r="C359" s="1"/>
      <c r="D359" s="6"/>
      <c r="E359" s="6"/>
      <c r="F359" s="6"/>
      <c r="G359" s="6"/>
      <c r="H359" s="6"/>
      <c r="I359" s="6"/>
      <c r="J359" s="8"/>
      <c r="K359" s="8"/>
      <c r="L359" s="7"/>
      <c r="M359" s="7"/>
      <c r="N359" s="5"/>
    </row>
    <row r="360" spans="1:14" ht="14.25" customHeight="1" x14ac:dyDescent="0.25">
      <c r="A360" s="1"/>
      <c r="B360" s="1"/>
      <c r="C360" s="1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5"/>
    </row>
    <row r="361" spans="1:14" ht="14.25" customHeight="1" x14ac:dyDescent="0.25">
      <c r="A361" s="1"/>
      <c r="B361" s="1"/>
      <c r="C361" s="1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5"/>
    </row>
    <row r="362" spans="1:14" ht="14.25" customHeight="1" x14ac:dyDescent="0.25">
      <c r="A362" s="1"/>
      <c r="B362" s="1"/>
      <c r="C362" s="1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5"/>
    </row>
    <row r="363" spans="1:14" ht="14.25" customHeight="1" x14ac:dyDescent="0.25">
      <c r="A363" s="1"/>
      <c r="B363" s="1"/>
      <c r="C363" s="1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5"/>
    </row>
    <row r="364" spans="1:14" ht="14.25" customHeight="1" x14ac:dyDescent="0.25">
      <c r="A364" s="1"/>
      <c r="B364" s="1"/>
      <c r="C364" s="1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5"/>
    </row>
    <row r="365" spans="1:14" ht="14.25" customHeight="1" x14ac:dyDescent="0.25">
      <c r="A365" s="1"/>
      <c r="B365" s="1"/>
      <c r="C365" s="1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5"/>
    </row>
    <row r="366" spans="1:14" ht="14.25" customHeight="1" x14ac:dyDescent="0.25">
      <c r="A366" s="1"/>
      <c r="B366" s="1"/>
      <c r="C366" s="1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5"/>
    </row>
    <row r="367" spans="1:14" ht="14.25" customHeight="1" x14ac:dyDescent="0.25">
      <c r="A367" s="1"/>
      <c r="B367" s="1"/>
      <c r="C367" s="1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5"/>
    </row>
    <row r="368" spans="1:14" ht="14.25" customHeight="1" x14ac:dyDescent="0.25">
      <c r="A368" s="1"/>
      <c r="B368" s="1"/>
      <c r="C368" s="1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5"/>
    </row>
    <row r="369" spans="1:14" ht="14.25" customHeight="1" x14ac:dyDescent="0.25">
      <c r="A369" s="1"/>
      <c r="B369" s="1"/>
      <c r="C369" s="1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5"/>
    </row>
    <row r="370" spans="1:14" ht="14.25" customHeight="1" x14ac:dyDescent="0.25">
      <c r="A370" s="1"/>
      <c r="B370" s="1"/>
      <c r="C370" s="1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5"/>
    </row>
    <row r="371" spans="1:14" ht="14.25" customHeight="1" x14ac:dyDescent="0.25">
      <c r="A371" s="1"/>
      <c r="B371" s="1"/>
      <c r="C371" s="1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5"/>
    </row>
    <row r="372" spans="1:14" ht="14.25" customHeight="1" x14ac:dyDescent="0.25">
      <c r="A372" s="1"/>
      <c r="B372" s="1"/>
      <c r="C372" s="1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5"/>
    </row>
    <row r="373" spans="1:14" ht="14.25" customHeight="1" x14ac:dyDescent="0.25">
      <c r="A373" s="1"/>
      <c r="B373" s="1"/>
      <c r="C373" s="1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5"/>
    </row>
    <row r="374" spans="1:14" ht="14.25" customHeight="1" x14ac:dyDescent="0.25">
      <c r="A374" s="1"/>
      <c r="B374" s="1"/>
      <c r="C374" s="1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5"/>
    </row>
    <row r="375" spans="1:14" ht="14.25" customHeight="1" x14ac:dyDescent="0.25">
      <c r="A375" s="1"/>
      <c r="B375" s="1"/>
      <c r="C375" s="1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5"/>
    </row>
    <row r="376" spans="1:14" ht="14.25" customHeight="1" x14ac:dyDescent="0.25">
      <c r="A376" s="1"/>
      <c r="B376" s="1"/>
      <c r="C376" s="1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5"/>
    </row>
    <row r="377" spans="1:14" ht="14.25" customHeight="1" x14ac:dyDescent="0.25">
      <c r="A377" s="1"/>
      <c r="B377" s="1"/>
      <c r="C377" s="1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5"/>
    </row>
    <row r="378" spans="1:14" ht="14.25" customHeight="1" x14ac:dyDescent="0.25">
      <c r="A378" s="1"/>
      <c r="B378" s="1"/>
      <c r="C378" s="1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5"/>
    </row>
    <row r="379" spans="1:14" ht="14.25" customHeight="1" x14ac:dyDescent="0.25">
      <c r="A379" s="1"/>
      <c r="B379" s="1"/>
      <c r="C379" s="1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5"/>
    </row>
    <row r="380" spans="1:14" ht="14.25" customHeight="1" x14ac:dyDescent="0.25">
      <c r="A380" s="1"/>
      <c r="B380" s="1"/>
      <c r="C380" s="1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5"/>
    </row>
    <row r="381" spans="1:14" ht="14.25" customHeight="1" x14ac:dyDescent="0.25">
      <c r="A381" s="1"/>
      <c r="B381" s="1"/>
      <c r="C381" s="1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5"/>
    </row>
    <row r="382" spans="1:14" ht="14.25" customHeight="1" x14ac:dyDescent="0.25">
      <c r="A382" s="1"/>
      <c r="B382" s="1"/>
      <c r="C382" s="1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2020-07-07T17:24:16Z</dcterms:modified>
</cp:coreProperties>
</file>