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7496" windowHeight="11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J17" i="1"/>
  <c r="H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<sst xmlns="http://schemas.openxmlformats.org/spreadsheetml/2006/main" count="72" uniqueCount="43">
  <si>
    <t>ALABAMA</t>
  </si>
  <si>
    <t>TPF5154-00</t>
  </si>
  <si>
    <t>CENSUS TRANSPORTATION PLANNING PRODUCTS (CTTP)</t>
  </si>
  <si>
    <t>Closed</t>
  </si>
  <si>
    <t>L560</t>
  </si>
  <si>
    <t>ALASKA</t>
  </si>
  <si>
    <t>Census Transportation Planning Products (CTPP) from the Community Survey</t>
  </si>
  <si>
    <t>Active</t>
  </si>
  <si>
    <t>Q550</t>
  </si>
  <si>
    <t>CONNECTICUT</t>
  </si>
  <si>
    <t>NATIONAL POOLED-FUNDS STTUDY; "CENSUS TRANSPORTATION PLANNING PRODUCTS (CTPP) FROM THE AMERICAN COMMUNITY SURVEY". (RESH)</t>
  </si>
  <si>
    <t>L550</t>
  </si>
  <si>
    <t>IDAHO</t>
  </si>
  <si>
    <t>STATE, CTPP-CENSUS TRANS PLANNING PRODUCTS</t>
  </si>
  <si>
    <t>Withdrawn</t>
  </si>
  <si>
    <t>INDIANA</t>
  </si>
  <si>
    <t>POOLED FUND STUDY FOR CENSUS TRANSPORTATION PLANNING PRODUCTS FROM THE AMERICAN COMMUNITY SURVEY</t>
  </si>
  <si>
    <t>MICHIGAN</t>
  </si>
  <si>
    <t>Pooled Fund Study Census Transportation Planning Products from American Community Survey</t>
  </si>
  <si>
    <t>MISSISSIPPI</t>
  </si>
  <si>
    <t>Pooled fund project for census transportation planning products (CTPP) from American Community Survey (AASHTO)</t>
  </si>
  <si>
    <t>MONTANA</t>
  </si>
  <si>
    <t>CENSUS TRANSPORTATION PLANNING PRODUCTS (CTPP) NATIONAL POOLED FUND STUDY</t>
  </si>
  <si>
    <t>NEW YORK</t>
  </si>
  <si>
    <t>NYSDOT:POOLED FUND PROJECT FOR CENSUS TRANSPORTATION PLANNING PRODUCTS (CTPP) FROM THE AMERICAN COMMUNITY SURVEY.</t>
  </si>
  <si>
    <t>TEXAS</t>
  </si>
  <si>
    <t>Tx Statewide Plan: Census Transportation Planning</t>
  </si>
  <si>
    <t>WASHINGTON</t>
  </si>
  <si>
    <t>CENSUS TRANSPORTATION PLANNING PRODUCTS (CTPP) FROM THE AMERICAN COMMUNITY SURVEY     - STATEWIDE -</t>
  </si>
  <si>
    <t>WISCONSIN</t>
  </si>
  <si>
    <t>WISDOT FY07 CONTRIBUTION TO POOL FUND STUDY FOR CENSUS TRANSPORTATION PLANNING PRODUCT (CTPP)</t>
  </si>
  <si>
    <t>FMIS data as of 4-28-14</t>
  </si>
  <si>
    <t xml:space="preserve">STATE </t>
  </si>
  <si>
    <t xml:space="preserve"> STATE DESC </t>
  </si>
  <si>
    <t xml:space="preserve"> PROJ NO </t>
  </si>
  <si>
    <t xml:space="preserve"> DESCRIPTION </t>
  </si>
  <si>
    <t xml:space="preserve"> STATUS </t>
  </si>
  <si>
    <t xml:space="preserve"> PGM_CD </t>
  </si>
  <si>
    <t>UDO Bal</t>
  </si>
  <si>
    <t xml:space="preserve"> STATUS</t>
  </si>
  <si>
    <t xml:space="preserve"> FEDERAL 
FUNDS </t>
  </si>
  <si>
    <t xml:space="preserve"> EXPEND 
AMT</t>
  </si>
  <si>
    <t>Total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</si>
</sst>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43" fontId="0" fillId="0" borderId="1" xfId="1" applyFont="1" applyBorder="1" applyAlignment="1">
      <alignment horizontal="center" wrapText="1"/>
    </xf>
    <xf numFmtId="43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G18" sqref="G18"/>
    </sheetView>
  </sheetViews>
  <sheetFormatPr defaultRowHeight="14.4" x14ac:dyDescent="0.3"/>
  <cols>
    <col min="1" max="1" width="7.5546875" customWidth="1"/>
    <col min="2" max="2" width="13.6640625" bestFit="1" customWidth="1"/>
    <col min="3" max="3" width="10.88671875" bestFit="1" customWidth="1"/>
    <col min="4" max="4" width="60.6640625" style="5" customWidth="1"/>
    <col min="5" max="5" width="8.44140625" hidden="1" customWidth="1"/>
    <col min="6" max="6" width="10.88671875" bestFit="1" customWidth="1"/>
    <col min="7" max="7" width="9.44140625" bestFit="1" customWidth="1"/>
    <col min="8" max="9" width="11.5546875" bestFit="1" customWidth="1"/>
    <col min="10" max="10" width="10.5546875" bestFit="1" customWidth="1"/>
  </cols>
  <sheetData>
    <row r="1" spans="1:10" ht="15" x14ac:dyDescent="0.25">
      <c r="A1" s="2" t="s">
        <v>31</v>
      </c>
      <c r="H1" s="1"/>
      <c r="I1" s="1"/>
      <c r="J1" s="1"/>
    </row>
    <row r="2" spans="1:10" ht="15" x14ac:dyDescent="0.25">
      <c r="H2" s="1"/>
      <c r="I2" s="1"/>
      <c r="J2" s="1"/>
    </row>
    <row r="3" spans="1:10" ht="15" x14ac:dyDescent="0.25">
      <c r="H3" s="1"/>
      <c r="I3" s="1"/>
      <c r="J3" s="1"/>
    </row>
    <row r="4" spans="1:10" ht="30" x14ac:dyDescent="0.25">
      <c r="A4" s="3" t="s">
        <v>32</v>
      </c>
      <c r="B4" s="3" t="s">
        <v>33</v>
      </c>
      <c r="C4" s="3" t="s">
        <v>34</v>
      </c>
      <c r="D4" s="6" t="s">
        <v>35</v>
      </c>
      <c r="E4" s="3" t="s">
        <v>36</v>
      </c>
      <c r="F4" s="3" t="s">
        <v>39</v>
      </c>
      <c r="G4" s="3" t="s">
        <v>37</v>
      </c>
      <c r="H4" s="7" t="s">
        <v>40</v>
      </c>
      <c r="I4" s="7" t="s">
        <v>41</v>
      </c>
      <c r="J4" s="4" t="s">
        <v>38</v>
      </c>
    </row>
    <row r="5" spans="1:10" ht="15" x14ac:dyDescent="0.25">
      <c r="A5">
        <v>1</v>
      </c>
      <c r="B5" t="s">
        <v>0</v>
      </c>
      <c r="C5" t="s">
        <v>1</v>
      </c>
      <c r="D5" s="5" t="s">
        <v>2</v>
      </c>
      <c r="E5">
        <v>11</v>
      </c>
      <c r="F5" t="s">
        <v>3</v>
      </c>
      <c r="G5" t="s">
        <v>4</v>
      </c>
      <c r="H5" s="1">
        <v>86952</v>
      </c>
      <c r="I5" s="1">
        <v>86952</v>
      </c>
      <c r="J5" s="1">
        <f t="shared" ref="J5:J16" si="0">+H5-I5</f>
        <v>0</v>
      </c>
    </row>
    <row r="6" spans="1:10" ht="30" x14ac:dyDescent="0.25">
      <c r="A6">
        <v>2</v>
      </c>
      <c r="B6" t="s">
        <v>5</v>
      </c>
      <c r="C6" t="s">
        <v>1</v>
      </c>
      <c r="D6" s="5" t="s">
        <v>6</v>
      </c>
      <c r="E6">
        <v>10</v>
      </c>
      <c r="F6" t="s">
        <v>7</v>
      </c>
      <c r="G6" t="s">
        <v>8</v>
      </c>
      <c r="H6" s="1">
        <v>13825</v>
      </c>
      <c r="I6" s="1">
        <v>13771.79</v>
      </c>
      <c r="J6" s="1">
        <f t="shared" si="0"/>
        <v>53.209999999999127</v>
      </c>
    </row>
    <row r="7" spans="1:10" ht="45" x14ac:dyDescent="0.25">
      <c r="A7">
        <v>9</v>
      </c>
      <c r="B7" t="s">
        <v>9</v>
      </c>
      <c r="C7" t="s">
        <v>1</v>
      </c>
      <c r="D7" s="5" t="s">
        <v>10</v>
      </c>
      <c r="E7">
        <v>11</v>
      </c>
      <c r="F7" t="s">
        <v>3</v>
      </c>
      <c r="G7" t="s">
        <v>11</v>
      </c>
      <c r="H7" s="1">
        <v>67678</v>
      </c>
      <c r="I7" s="1">
        <v>67678</v>
      </c>
      <c r="J7" s="1">
        <f t="shared" si="0"/>
        <v>0</v>
      </c>
    </row>
    <row r="8" spans="1:10" ht="15" x14ac:dyDescent="0.25">
      <c r="A8">
        <v>16</v>
      </c>
      <c r="B8" t="s">
        <v>12</v>
      </c>
      <c r="C8" t="s">
        <v>1</v>
      </c>
      <c r="D8" s="5" t="s">
        <v>13</v>
      </c>
      <c r="E8">
        <v>13</v>
      </c>
      <c r="F8" t="s">
        <v>14</v>
      </c>
      <c r="G8" t="s">
        <v>4</v>
      </c>
      <c r="H8" s="1">
        <v>0</v>
      </c>
      <c r="I8" s="1">
        <v>0</v>
      </c>
      <c r="J8" s="1">
        <f t="shared" si="0"/>
        <v>0</v>
      </c>
    </row>
    <row r="9" spans="1:10" ht="30" x14ac:dyDescent="0.25">
      <c r="A9">
        <v>18</v>
      </c>
      <c r="B9" t="s">
        <v>15</v>
      </c>
      <c r="C9" t="s">
        <v>1</v>
      </c>
      <c r="D9" s="5" t="s">
        <v>16</v>
      </c>
      <c r="E9">
        <v>13</v>
      </c>
      <c r="F9" t="s">
        <v>14</v>
      </c>
      <c r="G9" t="s">
        <v>11</v>
      </c>
      <c r="H9" s="1">
        <v>0</v>
      </c>
      <c r="I9" s="1">
        <v>0</v>
      </c>
      <c r="J9" s="1">
        <f t="shared" si="0"/>
        <v>0</v>
      </c>
    </row>
    <row r="10" spans="1:10" ht="30" x14ac:dyDescent="0.25">
      <c r="A10">
        <v>26</v>
      </c>
      <c r="B10" t="s">
        <v>17</v>
      </c>
      <c r="C10" t="s">
        <v>1</v>
      </c>
      <c r="D10" s="5" t="s">
        <v>18</v>
      </c>
      <c r="E10">
        <v>11</v>
      </c>
      <c r="F10" t="s">
        <v>3</v>
      </c>
      <c r="G10" t="s">
        <v>11</v>
      </c>
      <c r="H10" s="1">
        <v>40000</v>
      </c>
      <c r="I10" s="1">
        <v>40000</v>
      </c>
      <c r="J10" s="1">
        <f t="shared" si="0"/>
        <v>0</v>
      </c>
    </row>
    <row r="11" spans="1:10" ht="30" x14ac:dyDescent="0.25">
      <c r="A11">
        <v>28</v>
      </c>
      <c r="B11" t="s">
        <v>19</v>
      </c>
      <c r="C11" t="s">
        <v>1</v>
      </c>
      <c r="D11" s="5" t="s">
        <v>20</v>
      </c>
      <c r="E11">
        <v>10</v>
      </c>
      <c r="F11" t="s">
        <v>7</v>
      </c>
      <c r="G11" t="s">
        <v>4</v>
      </c>
      <c r="H11" s="1">
        <v>56212</v>
      </c>
      <c r="I11" s="1">
        <v>0</v>
      </c>
      <c r="J11" s="1">
        <f t="shared" si="0"/>
        <v>56212</v>
      </c>
    </row>
    <row r="12" spans="1:10" ht="30" x14ac:dyDescent="0.25">
      <c r="A12">
        <v>30</v>
      </c>
      <c r="B12" t="s">
        <v>21</v>
      </c>
      <c r="C12" t="s">
        <v>1</v>
      </c>
      <c r="D12" s="5" t="s">
        <v>22</v>
      </c>
      <c r="E12">
        <v>10</v>
      </c>
      <c r="F12" t="s">
        <v>7</v>
      </c>
      <c r="G12" t="s">
        <v>11</v>
      </c>
      <c r="H12" s="1">
        <v>18324</v>
      </c>
      <c r="I12" s="1">
        <v>18324</v>
      </c>
      <c r="J12" s="1">
        <f t="shared" si="0"/>
        <v>0</v>
      </c>
    </row>
    <row r="13" spans="1:10" ht="45" x14ac:dyDescent="0.25">
      <c r="A13">
        <v>36</v>
      </c>
      <c r="B13" t="s">
        <v>23</v>
      </c>
      <c r="C13" t="s">
        <v>1</v>
      </c>
      <c r="D13" s="5" t="s">
        <v>24</v>
      </c>
      <c r="E13">
        <v>13</v>
      </c>
      <c r="F13" t="s">
        <v>14</v>
      </c>
      <c r="G13" t="s">
        <v>11</v>
      </c>
      <c r="H13" s="1">
        <v>0</v>
      </c>
      <c r="I13" s="1">
        <v>0</v>
      </c>
      <c r="J13" s="1">
        <f t="shared" si="0"/>
        <v>0</v>
      </c>
    </row>
    <row r="14" spans="1:10" ht="15" x14ac:dyDescent="0.25">
      <c r="A14">
        <v>48</v>
      </c>
      <c r="B14" t="s">
        <v>25</v>
      </c>
      <c r="C14" t="s">
        <v>1</v>
      </c>
      <c r="D14" s="5" t="s">
        <v>26</v>
      </c>
      <c r="E14">
        <v>11</v>
      </c>
      <c r="F14" t="s">
        <v>3</v>
      </c>
      <c r="G14" t="s">
        <v>11</v>
      </c>
      <c r="H14" s="1">
        <v>466299</v>
      </c>
      <c r="I14" s="1">
        <v>466299</v>
      </c>
      <c r="J14" s="1">
        <f t="shared" si="0"/>
        <v>0</v>
      </c>
    </row>
    <row r="15" spans="1:10" ht="28.8" x14ac:dyDescent="0.3">
      <c r="A15">
        <v>53</v>
      </c>
      <c r="B15" t="s">
        <v>27</v>
      </c>
      <c r="C15" t="s">
        <v>1</v>
      </c>
      <c r="D15" s="5" t="s">
        <v>28</v>
      </c>
      <c r="E15">
        <v>13</v>
      </c>
      <c r="F15" t="s">
        <v>14</v>
      </c>
      <c r="G15" t="s">
        <v>11</v>
      </c>
      <c r="H15" s="1">
        <v>0</v>
      </c>
      <c r="I15" s="1">
        <v>0</v>
      </c>
      <c r="J15" s="1">
        <f t="shared" si="0"/>
        <v>0</v>
      </c>
    </row>
    <row r="16" spans="1:10" ht="28.8" x14ac:dyDescent="0.3">
      <c r="A16">
        <v>55</v>
      </c>
      <c r="B16" t="s">
        <v>29</v>
      </c>
      <c r="C16" t="s">
        <v>1</v>
      </c>
      <c r="D16" s="5" t="s">
        <v>30</v>
      </c>
      <c r="E16">
        <v>11</v>
      </c>
      <c r="F16" t="s">
        <v>3</v>
      </c>
      <c r="G16" t="s">
        <v>11</v>
      </c>
      <c r="H16" s="9">
        <v>108349</v>
      </c>
      <c r="I16" s="9">
        <v>108349</v>
      </c>
      <c r="J16" s="9">
        <f t="shared" si="0"/>
        <v>0</v>
      </c>
    </row>
    <row r="17" spans="7:10" x14ac:dyDescent="0.3">
      <c r="G17" t="s">
        <v>42</v>
      </c>
      <c r="H17" s="8">
        <f>SUM(H5:H16)</f>
        <v>857639</v>
      </c>
      <c r="I17" s="8">
        <f t="shared" ref="I17:J17" si="1">SUM(I5:I16)</f>
        <v>801373.79</v>
      </c>
      <c r="J17" s="8">
        <f t="shared" si="1"/>
        <v>56265.21</v>
      </c>
    </row>
  </sheetData>
  <printOptions horizontalCentered="1"/>
  <pageMargins left="0.2" right="0.2" top="0.5" bottom="0.5" header="0.3" footer="0.3"/>
  <pageSetup scale="91" orientation="landscape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Sorensen, Morten (FHWA)</dc:creator>
  <cp:lastModifiedBy>Pamplin, David (FHWA)</cp:lastModifiedBy>
  <cp:lastPrinted>2014-04-30T13:18:46Z</cp:lastPrinted>
  <dcterms:created xsi:type="dcterms:W3CDTF">2014-04-30T13:12:44Z</dcterms:created>
  <dcterms:modified xsi:type="dcterms:W3CDTF">2014-06-09T14:41:51Z</dcterms:modified>
</cp:coreProperties>
</file>