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528)--FHWA--Raw--Solicit#1602\"/>
    </mc:Choice>
  </mc:AlternateContent>
  <xr:revisionPtr revIDLastSave="0" documentId="8_{41E41D1C-2612-43B2-8D70-11E1C0C0E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3" i="1"/>
  <c r="B22" i="1"/>
  <c r="H10" i="1"/>
  <c r="F22" i="1"/>
  <c r="D22" i="1"/>
  <c r="E18" i="1" s="1"/>
  <c r="G15" i="1"/>
  <c r="H15" i="1" s="1"/>
  <c r="G14" i="1"/>
  <c r="H14" i="1" s="1"/>
  <c r="G12" i="1"/>
  <c r="H12" i="1" s="1"/>
  <c r="G11" i="1"/>
  <c r="H11" i="1" s="1"/>
  <c r="H9" i="1"/>
  <c r="E13" i="1" l="1"/>
  <c r="E11" i="1"/>
  <c r="E10" i="1"/>
  <c r="G22" i="1"/>
  <c r="E20" i="1"/>
  <c r="E9" i="1"/>
  <c r="E14" i="1"/>
  <c r="E16" i="1"/>
  <c r="E12" i="1"/>
  <c r="E15" i="1"/>
  <c r="E17" i="1"/>
  <c r="E19" i="1"/>
  <c r="E21" i="1"/>
  <c r="H22" i="1"/>
  <c r="E22" i="1" l="1"/>
</calcChain>
</file>

<file path=xl/sharedStrings.xml><?xml version="1.0" encoding="utf-8"?>
<sst xmlns="http://schemas.openxmlformats.org/spreadsheetml/2006/main" count="36" uniqueCount="27">
  <si>
    <t>as of DATE</t>
  </si>
  <si>
    <t>Final</t>
  </si>
  <si>
    <t>State</t>
  </si>
  <si>
    <t>$ Committed on Website</t>
  </si>
  <si>
    <t>Program Code (e.g., L560)</t>
  </si>
  <si>
    <t>Contribution Percentage</t>
  </si>
  <si>
    <t>Invoice Amount</t>
  </si>
  <si>
    <t>Total Expenditures Per State</t>
  </si>
  <si>
    <t>UDO</t>
  </si>
  <si>
    <t>IDAHO</t>
  </si>
  <si>
    <t>PENNSYLVANIA</t>
  </si>
  <si>
    <t>Note:</t>
  </si>
  <si>
    <t>Project No.: TPF-5(528)</t>
  </si>
  <si>
    <t>Project Manager: Jeremy Raw</t>
  </si>
  <si>
    <t>DELWARE</t>
  </si>
  <si>
    <t>OREGON</t>
  </si>
  <si>
    <t>Virginia</t>
  </si>
  <si>
    <t>Y550</t>
  </si>
  <si>
    <t>Originally Obligated in Delphi</t>
  </si>
  <si>
    <t>Y560</t>
  </si>
  <si>
    <t>Washington DOT</t>
  </si>
  <si>
    <t>Non-Federal Fund</t>
  </si>
  <si>
    <t>Non-federal Funds</t>
  </si>
  <si>
    <t>Nonfederal funds returned ESC</t>
  </si>
  <si>
    <t>Funds transferred to TPF-5 (398)</t>
  </si>
  <si>
    <t>Houston-Galveston Area Council</t>
  </si>
  <si>
    <t>*Note transferred to TPF-5 (398)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</si>
</sst>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10" fontId="3" fillId="0" borderId="4" xfId="0" applyNumberFormat="1" applyFont="1" applyFill="1" applyBorder="1" applyAlignment="1">
      <alignment horizontal="right"/>
    </xf>
    <xf numFmtId="43" fontId="3" fillId="0" borderId="4" xfId="1" applyFont="1" applyBorder="1"/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" fontId="3" fillId="0" borderId="4" xfId="0" applyNumberFormat="1" applyFont="1" applyBorder="1"/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6" workbookViewId="0">
      <selection activeCell="G28" sqref="G28"/>
    </sheetView>
  </sheetViews>
  <sheetFormatPr defaultRowHeight="15" x14ac:dyDescent="0.25"/>
  <cols>
    <col min="1" max="1" width="29.28515625" style="5" bestFit="1" customWidth="1"/>
    <col min="2" max="2" width="38.28515625" style="5" bestFit="1" customWidth="1"/>
    <col min="3" max="3" width="26.5703125" style="5" bestFit="1" customWidth="1"/>
    <col min="4" max="4" width="14.140625" style="5" customWidth="1"/>
    <col min="5" max="5" width="14.85546875" style="5" customWidth="1"/>
    <col min="6" max="6" width="17.42578125" style="5" customWidth="1"/>
    <col min="7" max="7" width="14.5703125" style="5" customWidth="1"/>
    <col min="8" max="8" width="14.28515625" style="5" customWidth="1"/>
    <col min="9" max="16384" width="9.140625" style="5"/>
  </cols>
  <sheetData>
    <row r="1" spans="1:8" x14ac:dyDescent="0.25">
      <c r="A1" s="52" t="s">
        <v>12</v>
      </c>
      <c r="B1" s="53"/>
      <c r="C1" s="1"/>
      <c r="D1" s="2"/>
      <c r="E1" s="4"/>
      <c r="F1" s="3"/>
      <c r="G1" s="3"/>
      <c r="H1" s="3"/>
    </row>
    <row r="2" spans="1:8" x14ac:dyDescent="0.25">
      <c r="A2" s="52" t="s">
        <v>13</v>
      </c>
      <c r="B2" s="53"/>
      <c r="C2" s="6"/>
      <c r="D2" s="7"/>
      <c r="E2" s="8"/>
      <c r="F2" s="3"/>
      <c r="G2" s="3"/>
      <c r="H2" s="9"/>
    </row>
    <row r="3" spans="1:8" x14ac:dyDescent="0.25">
      <c r="A3" s="10" t="s">
        <v>0</v>
      </c>
      <c r="B3" s="48"/>
      <c r="C3" s="6"/>
      <c r="D3" s="7"/>
      <c r="E3" s="8"/>
      <c r="F3" s="3"/>
      <c r="G3" s="3"/>
      <c r="H3" s="9"/>
    </row>
    <row r="4" spans="1:8" x14ac:dyDescent="0.25">
      <c r="B4" s="11"/>
      <c r="C4" s="6"/>
      <c r="D4" s="7"/>
      <c r="E4" s="8"/>
      <c r="F4" s="3"/>
      <c r="G4" s="3"/>
      <c r="H4" s="9"/>
    </row>
    <row r="5" spans="1:8" x14ac:dyDescent="0.25">
      <c r="A5" s="12"/>
      <c r="B5" s="13"/>
      <c r="C5" s="6"/>
      <c r="D5" s="7"/>
      <c r="E5" s="8"/>
      <c r="F5" s="14"/>
      <c r="G5" s="14"/>
      <c r="H5" s="14"/>
    </row>
    <row r="6" spans="1:8" ht="15.75" customHeight="1" thickBot="1" x14ac:dyDescent="0.3">
      <c r="A6" s="10" t="s">
        <v>1</v>
      </c>
      <c r="B6" s="6"/>
      <c r="C6" s="15"/>
      <c r="D6" s="4"/>
      <c r="E6" s="4"/>
      <c r="F6" s="16"/>
      <c r="G6" s="16"/>
      <c r="H6" s="6"/>
    </row>
    <row r="7" spans="1:8" ht="18" customHeight="1" x14ac:dyDescent="0.25">
      <c r="A7" s="54" t="s">
        <v>2</v>
      </c>
      <c r="B7" s="50" t="s">
        <v>3</v>
      </c>
      <c r="C7" s="50" t="s">
        <v>4</v>
      </c>
      <c r="D7" s="17"/>
      <c r="E7" s="50" t="s">
        <v>5</v>
      </c>
      <c r="F7" s="18" t="s">
        <v>6</v>
      </c>
      <c r="G7" s="19"/>
      <c r="H7" s="20"/>
    </row>
    <row r="8" spans="1:8" ht="42.75" customHeight="1" thickBot="1" x14ac:dyDescent="0.3">
      <c r="A8" s="55"/>
      <c r="B8" s="51"/>
      <c r="C8" s="51"/>
      <c r="D8" s="21" t="s">
        <v>18</v>
      </c>
      <c r="E8" s="51"/>
      <c r="F8" s="22"/>
      <c r="G8" s="49" t="s">
        <v>7</v>
      </c>
      <c r="H8" s="23" t="s">
        <v>8</v>
      </c>
    </row>
    <row r="9" spans="1:8" x14ac:dyDescent="0.25">
      <c r="A9" s="24" t="s">
        <v>14</v>
      </c>
      <c r="B9" s="25">
        <v>25000</v>
      </c>
      <c r="C9" s="26" t="s">
        <v>17</v>
      </c>
      <c r="D9" s="27">
        <v>25000</v>
      </c>
      <c r="E9" s="28">
        <f>D9/$D$22</f>
        <v>8.6206896551724144E-2</v>
      </c>
      <c r="F9" s="29">
        <v>0</v>
      </c>
      <c r="G9" s="30">
        <v>0</v>
      </c>
      <c r="H9" s="31">
        <f>D9-G9</f>
        <v>25000</v>
      </c>
    </row>
    <row r="10" spans="1:8" x14ac:dyDescent="0.25">
      <c r="A10" s="24" t="s">
        <v>14</v>
      </c>
      <c r="B10" s="25">
        <v>25000</v>
      </c>
      <c r="C10" s="26" t="s">
        <v>17</v>
      </c>
      <c r="D10" s="27">
        <v>25000</v>
      </c>
      <c r="E10" s="28">
        <f>D10/$D$22</f>
        <v>8.6206896551724144E-2</v>
      </c>
      <c r="F10" s="29"/>
      <c r="G10" s="30">
        <v>0</v>
      </c>
      <c r="H10" s="31">
        <f>D10-G10</f>
        <v>25000</v>
      </c>
    </row>
    <row r="11" spans="1:8" x14ac:dyDescent="0.25">
      <c r="A11" s="32" t="s">
        <v>9</v>
      </c>
      <c r="B11" s="33">
        <v>75000</v>
      </c>
      <c r="C11" s="34" t="s">
        <v>17</v>
      </c>
      <c r="D11" s="35">
        <v>75000</v>
      </c>
      <c r="E11" s="28">
        <f>D11/$D$22</f>
        <v>0.25862068965517243</v>
      </c>
      <c r="F11" s="37">
        <v>0</v>
      </c>
      <c r="G11" s="38">
        <f t="shared" ref="G11:G15" si="0">SUM(F11:F11)</f>
        <v>0</v>
      </c>
      <c r="H11" s="31">
        <f>D11-G11</f>
        <v>75000</v>
      </c>
    </row>
    <row r="12" spans="1:8" x14ac:dyDescent="0.25">
      <c r="A12" s="32" t="s">
        <v>15</v>
      </c>
      <c r="B12" s="33">
        <v>25000</v>
      </c>
      <c r="C12" s="34" t="s">
        <v>17</v>
      </c>
      <c r="D12" s="35">
        <v>25000</v>
      </c>
      <c r="E12" s="36">
        <f>D12/$D$22</f>
        <v>8.6206896551724144E-2</v>
      </c>
      <c r="F12" s="37">
        <v>0</v>
      </c>
      <c r="G12" s="38">
        <f t="shared" si="0"/>
        <v>0</v>
      </c>
      <c r="H12" s="31">
        <f>D12-G12</f>
        <v>25000</v>
      </c>
    </row>
    <row r="13" spans="1:8" x14ac:dyDescent="0.25">
      <c r="A13" s="32" t="s">
        <v>10</v>
      </c>
      <c r="B13" s="33">
        <v>25000</v>
      </c>
      <c r="C13" s="34" t="s">
        <v>19</v>
      </c>
      <c r="D13" s="35">
        <v>25000</v>
      </c>
      <c r="E13" s="36">
        <f>D13/$D$22</f>
        <v>8.6206896551724144E-2</v>
      </c>
      <c r="F13" s="37"/>
      <c r="G13" s="38"/>
      <c r="H13" s="31">
        <f>D13-G13</f>
        <v>25000</v>
      </c>
    </row>
    <row r="14" spans="1:8" x14ac:dyDescent="0.25">
      <c r="A14" s="32" t="s">
        <v>10</v>
      </c>
      <c r="B14" s="33">
        <v>25000</v>
      </c>
      <c r="C14" s="34" t="s">
        <v>19</v>
      </c>
      <c r="D14" s="35">
        <v>25000</v>
      </c>
      <c r="E14" s="36">
        <f>D14/$D$22</f>
        <v>8.6206896551724144E-2</v>
      </c>
      <c r="F14" s="37">
        <v>0</v>
      </c>
      <c r="G14" s="38">
        <f t="shared" si="0"/>
        <v>0</v>
      </c>
      <c r="H14" s="31">
        <f>D14-G14</f>
        <v>25000</v>
      </c>
    </row>
    <row r="15" spans="1:8" x14ac:dyDescent="0.25">
      <c r="A15" s="32" t="s">
        <v>16</v>
      </c>
      <c r="B15" s="33">
        <v>25000</v>
      </c>
      <c r="C15" s="34" t="s">
        <v>17</v>
      </c>
      <c r="D15" s="35">
        <v>25000</v>
      </c>
      <c r="E15" s="36">
        <f>D15/$D$22</f>
        <v>8.6206896551724144E-2</v>
      </c>
      <c r="F15" s="37">
        <v>0</v>
      </c>
      <c r="G15" s="38">
        <f t="shared" si="0"/>
        <v>0</v>
      </c>
      <c r="H15" s="31">
        <f>D15-G15</f>
        <v>25000</v>
      </c>
    </row>
    <row r="16" spans="1:8" x14ac:dyDescent="0.25">
      <c r="A16" s="32" t="s">
        <v>20</v>
      </c>
      <c r="B16" s="33">
        <v>50000</v>
      </c>
      <c r="C16" s="34" t="s">
        <v>21</v>
      </c>
      <c r="D16" s="35">
        <v>50000</v>
      </c>
      <c r="E16" s="36">
        <f>D16/$D$22</f>
        <v>0.17241379310344829</v>
      </c>
      <c r="F16" s="37"/>
      <c r="G16" s="38"/>
      <c r="H16" s="31">
        <f>D16-G16</f>
        <v>50000</v>
      </c>
    </row>
    <row r="17" spans="1:9" x14ac:dyDescent="0.25">
      <c r="A17" s="32" t="s">
        <v>25</v>
      </c>
      <c r="B17" s="33">
        <v>15000</v>
      </c>
      <c r="C17" s="34" t="s">
        <v>22</v>
      </c>
      <c r="D17" s="35">
        <v>15000</v>
      </c>
      <c r="E17" s="36">
        <f>D17/$D$22</f>
        <v>5.1724137931034482E-2</v>
      </c>
      <c r="F17" s="37"/>
      <c r="G17" s="38"/>
      <c r="H17" s="31">
        <v>15000</v>
      </c>
      <c r="I17" s="5" t="s">
        <v>26</v>
      </c>
    </row>
    <row r="18" spans="1:9" x14ac:dyDescent="0.25">
      <c r="A18" s="32"/>
      <c r="B18" s="33">
        <v>0</v>
      </c>
      <c r="C18" s="34"/>
      <c r="D18" s="35"/>
      <c r="E18" s="36">
        <f>D18/$D$22</f>
        <v>0</v>
      </c>
      <c r="F18" s="37"/>
      <c r="G18" s="38"/>
      <c r="H18" s="39"/>
    </row>
    <row r="19" spans="1:9" x14ac:dyDescent="0.25">
      <c r="A19" s="32"/>
      <c r="B19" s="33">
        <v>0</v>
      </c>
      <c r="C19" s="34"/>
      <c r="D19" s="35"/>
      <c r="E19" s="36">
        <f>D19/$D$22</f>
        <v>0</v>
      </c>
      <c r="F19" s="37"/>
      <c r="G19" s="38"/>
      <c r="H19" s="39"/>
    </row>
    <row r="20" spans="1:9" x14ac:dyDescent="0.25">
      <c r="A20" s="32"/>
      <c r="B20" s="33">
        <v>0</v>
      </c>
      <c r="C20" s="34"/>
      <c r="D20" s="35"/>
      <c r="E20" s="36">
        <f>D20/$D$22</f>
        <v>0</v>
      </c>
      <c r="F20" s="40"/>
      <c r="G20" s="38"/>
      <c r="H20" s="39"/>
    </row>
    <row r="21" spans="1:9" x14ac:dyDescent="0.25">
      <c r="A21" s="32"/>
      <c r="B21" s="33">
        <v>0</v>
      </c>
      <c r="C21" s="34"/>
      <c r="D21" s="35"/>
      <c r="E21" s="36">
        <f>D21/$D$22</f>
        <v>0</v>
      </c>
      <c r="F21" s="40"/>
      <c r="G21" s="38"/>
      <c r="H21" s="39"/>
    </row>
    <row r="22" spans="1:9" x14ac:dyDescent="0.25">
      <c r="A22" s="32"/>
      <c r="B22" s="41">
        <f>SUM(B9:B21)</f>
        <v>290000</v>
      </c>
      <c r="C22" s="42"/>
      <c r="D22" s="43">
        <f t="shared" ref="D22:H22" si="1">SUM(D9:D21)</f>
        <v>290000</v>
      </c>
      <c r="E22" s="44">
        <f t="shared" si="1"/>
        <v>1.0000000000000002</v>
      </c>
      <c r="F22" s="45">
        <f t="shared" si="1"/>
        <v>0</v>
      </c>
      <c r="G22" s="45">
        <f t="shared" si="1"/>
        <v>0</v>
      </c>
      <c r="H22" s="45">
        <f t="shared" si="1"/>
        <v>290000</v>
      </c>
    </row>
    <row r="23" spans="1:9" x14ac:dyDescent="0.25">
      <c r="A23" s="47" t="s">
        <v>11</v>
      </c>
      <c r="B23" s="46"/>
      <c r="C23" s="15"/>
      <c r="D23" s="3"/>
      <c r="E23" s="4"/>
      <c r="F23" s="3"/>
      <c r="G23" s="3"/>
      <c r="H23" s="3"/>
    </row>
    <row r="25" spans="1:9" x14ac:dyDescent="0.25">
      <c r="A25" s="32" t="s">
        <v>20</v>
      </c>
      <c r="B25" s="5" t="s">
        <v>23</v>
      </c>
    </row>
    <row r="26" spans="1:9" x14ac:dyDescent="0.25">
      <c r="A26" s="5" t="s">
        <v>25</v>
      </c>
      <c r="B26" s="5" t="s">
        <v>24</v>
      </c>
    </row>
  </sheetData>
  <mergeCells count="6">
    <mergeCell ref="E7:E8"/>
    <mergeCell ref="A1:B1"/>
    <mergeCell ref="A2:B2"/>
    <mergeCell ref="A7:A8"/>
    <mergeCell ref="B7:B8"/>
    <mergeCell ref="C7:C8"/>
  </mergeCells>
  <conditionalFormatting sqref="B22">
    <cfRule type="cellIs" dxfId="0" priority="2" stopIfTrue="1" operator="not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debra.rinderknecht</dc:creator>
  <cp:keywords/>
  <dc:description/>
  <cp:lastModifiedBy>Sergeson, Patricia (FHWA)</cp:lastModifiedBy>
  <cp:revision/>
  <dcterms:created xsi:type="dcterms:W3CDTF">2011-08-11T15:02:45Z</dcterms:created>
  <dcterms:modified xsi:type="dcterms:W3CDTF">2025-08-21T20:02:00Z</dcterms:modified>
  <cp:category/>
  <cp:contentStatus/>
</cp:coreProperties>
</file>